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698" activeTab="1"/>
  </bookViews>
  <sheets>
    <sheet name="T1" sheetId="1" r:id="rId1"/>
    <sheet name="T2" sheetId="2" r:id="rId2"/>
    <sheet name="T3" sheetId="3" r:id="rId3"/>
    <sheet name="Open" sheetId="4" r:id="rId4"/>
    <sheet name="MICRO" sheetId="5" r:id="rId5"/>
    <sheet name="Omega" sheetId="6" r:id="rId6"/>
    <sheet name="Tango" sheetId="7" r:id="rId7"/>
    <sheet name="tabela frekwencji" sheetId="8" r:id="rId8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Jarosław</author>
  </authors>
  <commentList>
    <comment ref="C49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2.xml><?xml version="1.0" encoding="utf-8"?>
<comments xmlns="http://schemas.openxmlformats.org/spreadsheetml/2006/main">
  <authors>
    <author>Jarosław</author>
  </authors>
  <commentList>
    <comment ref="C49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4.xml><?xml version="1.0" encoding="utf-8"?>
<comments xmlns="http://schemas.openxmlformats.org/spreadsheetml/2006/main">
  <authors>
    <author>Jarosław</author>
  </authors>
  <commentList>
    <comment ref="C9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5.xml><?xml version="1.0" encoding="utf-8"?>
<comments xmlns="http://schemas.openxmlformats.org/spreadsheetml/2006/main">
  <authors>
    <author>Jarosław</author>
  </authors>
  <commentList>
    <comment ref="C50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6.xml><?xml version="1.0" encoding="utf-8"?>
<comments xmlns="http://schemas.openxmlformats.org/spreadsheetml/2006/main">
  <authors>
    <author>Jarosław</author>
  </authors>
  <commentList>
    <comment ref="C50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comments7.xml><?xml version="1.0" encoding="utf-8"?>
<comments xmlns="http://schemas.openxmlformats.org/spreadsheetml/2006/main">
  <authors>
    <author>Jarosław</author>
  </authors>
  <commentList>
    <comment ref="C50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173-14-481-05440178</t>
        </r>
      </text>
    </comment>
  </commentList>
</comments>
</file>

<file path=xl/sharedStrings.xml><?xml version="1.0" encoding="utf-8"?>
<sst xmlns="http://schemas.openxmlformats.org/spreadsheetml/2006/main" count="491" uniqueCount="359">
  <si>
    <t>miejsce</t>
  </si>
  <si>
    <t>Numer na żaglu</t>
  </si>
  <si>
    <t>nazwa</t>
  </si>
  <si>
    <t>punkty razem</t>
  </si>
  <si>
    <t>Ilość starujących &gt;&gt;&gt;</t>
  </si>
  <si>
    <t>współczynnik &gt;&gt;&gt;</t>
  </si>
  <si>
    <t xml:space="preserve">Klasyfikacja PPJK </t>
  </si>
  <si>
    <t>nazwisko i imię 
sternika i załogi</t>
  </si>
  <si>
    <t>wsp frekwencji</t>
  </si>
  <si>
    <t>klasa</t>
  </si>
  <si>
    <t>liczba zawodników w finale</t>
  </si>
  <si>
    <t>T1</t>
  </si>
  <si>
    <t>T2</t>
  </si>
  <si>
    <t>T3</t>
  </si>
  <si>
    <t>wspłczynnik</t>
  </si>
  <si>
    <t>Przewidywana ilośc miejsc na regatach finałowych</t>
  </si>
  <si>
    <t>Michał Brzozowski</t>
  </si>
  <si>
    <t>Piotr Adamowicz</t>
  </si>
  <si>
    <t>Piotr Matwiejczuk</t>
  </si>
  <si>
    <t>ZALEWO</t>
  </si>
  <si>
    <t>NEOPROFIL</t>
  </si>
  <si>
    <t>OPEN</t>
  </si>
  <si>
    <t>CIVITAS KIELCENSIS</t>
  </si>
  <si>
    <t>Marcin Macioszek</t>
  </si>
  <si>
    <t>PIĄTKA +</t>
  </si>
  <si>
    <t>RAFA 2</t>
  </si>
  <si>
    <t>Maciej Jaskuła</t>
  </si>
  <si>
    <t>Jakub Malicki</t>
  </si>
  <si>
    <t>POL 12</t>
  </si>
  <si>
    <t>Łukasz Kałamarz</t>
  </si>
  <si>
    <t>obrońca pucharu</t>
  </si>
  <si>
    <t>Płock</t>
  </si>
  <si>
    <t>MICRO</t>
  </si>
  <si>
    <t>TURBO DZIADKI</t>
  </si>
  <si>
    <t>PANI GERTRUDA</t>
  </si>
  <si>
    <t>Maciej Kalinowski</t>
  </si>
  <si>
    <t>WIR</t>
  </si>
  <si>
    <t>Mirosław Czech</t>
  </si>
  <si>
    <t>Piotr Tarnacki</t>
  </si>
  <si>
    <t>POL 77</t>
  </si>
  <si>
    <t>Rafał Moszczyński</t>
  </si>
  <si>
    <t>Dariusz Szabat</t>
  </si>
  <si>
    <t>FAZA</t>
  </si>
  <si>
    <t>Edward Sucharda</t>
  </si>
  <si>
    <t>SUCHA WYDRA</t>
  </si>
  <si>
    <t>STERNIK</t>
  </si>
  <si>
    <t>Mirosław Sztuba</t>
  </si>
  <si>
    <t>Radosław Sternicki</t>
  </si>
  <si>
    <t>Włocławek</t>
  </si>
  <si>
    <t>Oliwia Feret</t>
  </si>
  <si>
    <t>Marek Boliszewski</t>
  </si>
  <si>
    <t>C 0061</t>
  </si>
  <si>
    <t>POL 7</t>
  </si>
  <si>
    <t>Jacek Olubiński</t>
  </si>
  <si>
    <t>Tomasz Kopytko</t>
  </si>
  <si>
    <t>Jacek Jadkowski</t>
  </si>
  <si>
    <t>POL 9668</t>
  </si>
  <si>
    <t>C 0050</t>
  </si>
  <si>
    <t>W 128</t>
  </si>
  <si>
    <t>Z0109</t>
  </si>
  <si>
    <t>CALIBRA 21</t>
  </si>
  <si>
    <t>POL 24</t>
  </si>
  <si>
    <t>POL 20821</t>
  </si>
  <si>
    <t>BLACJ &amp; WHITE</t>
  </si>
  <si>
    <t>Radosław Cierpiał</t>
  </si>
  <si>
    <t>Hubert Jabłoński</t>
  </si>
  <si>
    <t>KLEIB</t>
  </si>
  <si>
    <t>Tomek Szyvchowiak</t>
  </si>
  <si>
    <t>Piotr Mańczak</t>
  </si>
  <si>
    <t>Jacek Kuczyński</t>
  </si>
  <si>
    <t>Andrzej Gorzelak</t>
  </si>
  <si>
    <t>POL 70</t>
  </si>
  <si>
    <t>POL 133</t>
  </si>
  <si>
    <t>POL 6</t>
  </si>
  <si>
    <t>POL 82</t>
  </si>
  <si>
    <t>POL 104</t>
  </si>
  <si>
    <t>ENERGA</t>
  </si>
  <si>
    <t>TOYOTA AUTO PODLASIE</t>
  </si>
  <si>
    <t>INEX</t>
  </si>
  <si>
    <t>POLSTER SAIL RACING</t>
  </si>
  <si>
    <t>MISTRAL</t>
  </si>
  <si>
    <t>MUSTANG II</t>
  </si>
  <si>
    <t>CK</t>
  </si>
  <si>
    <t>LEGENDA</t>
  </si>
  <si>
    <t>Henryk Madejowski</t>
  </si>
  <si>
    <t>Wiktor Przybyła</t>
  </si>
  <si>
    <t>Bogusław Sobowiec</t>
  </si>
  <si>
    <t>Marian Markiewicz</t>
  </si>
  <si>
    <t>Michał Malinowski</t>
  </si>
  <si>
    <t>Solina</t>
  </si>
  <si>
    <t>RETRAKT</t>
  </si>
  <si>
    <t>Mrągowo</t>
  </si>
  <si>
    <t>Przemysław Tkacz</t>
  </si>
  <si>
    <t>Michał Marciniak</t>
  </si>
  <si>
    <t>OMEGA</t>
  </si>
  <si>
    <t>POL 19</t>
  </si>
  <si>
    <t>Krzysztof Budek</t>
  </si>
  <si>
    <t>Omega</t>
  </si>
  <si>
    <t>Jacek Samsel</t>
  </si>
  <si>
    <t>Agata Węgrzyniak</t>
  </si>
  <si>
    <t>Iława</t>
  </si>
  <si>
    <t>Gdynia</t>
  </si>
  <si>
    <t>Tomasz Wiśniewski</t>
  </si>
  <si>
    <t>POL 10101</t>
  </si>
  <si>
    <t>SHREK</t>
  </si>
  <si>
    <t>Powidz</t>
  </si>
  <si>
    <t>Augstów</t>
  </si>
  <si>
    <t>Giżycko</t>
  </si>
  <si>
    <t>Karol Góralczyk</t>
  </si>
  <si>
    <t>INABELLA</t>
  </si>
  <si>
    <t>POZYTYWKA</t>
  </si>
  <si>
    <t>Dariusz Roszkowski</t>
  </si>
  <si>
    <t>Jacek Siwiński</t>
  </si>
  <si>
    <t>POL 07</t>
  </si>
  <si>
    <t>Dariusz Bałdyga</t>
  </si>
  <si>
    <t>Emil Bałdyga</t>
  </si>
  <si>
    <t>Robert Sobociński</t>
  </si>
  <si>
    <t>PRESTE 18</t>
  </si>
  <si>
    <t>Michał Wójcik</t>
  </si>
  <si>
    <t>TAŃCZĄCA FURIA</t>
  </si>
  <si>
    <t>Łukasz Daszkiewicz</t>
  </si>
  <si>
    <t>MARINER 600</t>
  </si>
  <si>
    <t>Alekssandra Mądrych</t>
  </si>
  <si>
    <t>Ilona Niewiadomska</t>
  </si>
  <si>
    <t>Janusz Olszowski</t>
  </si>
  <si>
    <t>Grzegorz Guzowski</t>
  </si>
  <si>
    <t>LIDA</t>
  </si>
  <si>
    <t>Bartłomiej Michalak</t>
  </si>
  <si>
    <t>Franciszek Machocki</t>
  </si>
  <si>
    <t>Marek Kmieć</t>
  </si>
  <si>
    <t>RAFA</t>
  </si>
  <si>
    <t>KRUHY</t>
  </si>
  <si>
    <t>Marek Kudelski</t>
  </si>
  <si>
    <t>KORMIX</t>
  </si>
  <si>
    <t>Jan Góreczny</t>
  </si>
  <si>
    <t>ZEFIR</t>
  </si>
  <si>
    <t>Wojtek Spisak</t>
  </si>
  <si>
    <t>STINGER 24</t>
  </si>
  <si>
    <t>SANTA ANNA</t>
  </si>
  <si>
    <t>Łukasz Putz</t>
  </si>
  <si>
    <t>MANUL</t>
  </si>
  <si>
    <t>Bogdan Kalwasiński</t>
  </si>
  <si>
    <t>Andrzej Suszek</t>
  </si>
  <si>
    <t>NOWA NADZIEJA</t>
  </si>
  <si>
    <t>Justyna Bunar</t>
  </si>
  <si>
    <t>HIRUNDO</t>
  </si>
  <si>
    <t>Ewa Wróbel</t>
  </si>
  <si>
    <t>BASIA</t>
  </si>
  <si>
    <t>Piotr Rabiej</t>
  </si>
  <si>
    <t>FRIENDSHIP</t>
  </si>
  <si>
    <t>CURENCY ON TIME</t>
  </si>
  <si>
    <t>Mariusz Tarasiński</t>
  </si>
  <si>
    <t>MARIMAR</t>
  </si>
  <si>
    <t>Jacek Lubas</t>
  </si>
  <si>
    <t>Sebastian Krowicki</t>
  </si>
  <si>
    <t>SZARY WILK</t>
  </si>
  <si>
    <t>PUCHAR SOLINY</t>
  </si>
  <si>
    <t>PIORUN</t>
  </si>
  <si>
    <t>RZ 280</t>
  </si>
  <si>
    <t>SHOT 16</t>
  </si>
  <si>
    <t>Mieszko Cieśla</t>
  </si>
  <si>
    <t>Gniewomir Cieśla</t>
  </si>
  <si>
    <t>Radosław Zawada</t>
  </si>
  <si>
    <t>&amp;&amp; K&amp;M</t>
  </si>
  <si>
    <t>KN DEVELOPER</t>
  </si>
  <si>
    <t>ALFA SKIFF TEAM</t>
  </si>
  <si>
    <t>L</t>
  </si>
  <si>
    <t>Piotr Zawadzki</t>
  </si>
  <si>
    <t>CHIPSIK</t>
  </si>
  <si>
    <t>Tomasz Reszkowski</t>
  </si>
  <si>
    <t>Piotr Kułaga</t>
  </si>
  <si>
    <t>Maciej Kalonowski</t>
  </si>
  <si>
    <t>Artur Koziński</t>
  </si>
  <si>
    <t>ŚWIĘTY KAMIEŃ</t>
  </si>
  <si>
    <t>Arek Sendlewski</t>
  </si>
  <si>
    <t>JUTRZENKA</t>
  </si>
  <si>
    <t>OLI &amp; DAD</t>
  </si>
  <si>
    <t>Robert Pona</t>
  </si>
  <si>
    <t>Leszek Woliński</t>
  </si>
  <si>
    <t>Wojciech Maćkowiak</t>
  </si>
  <si>
    <t>Piotr Walczuk</t>
  </si>
  <si>
    <t>GROM</t>
  </si>
  <si>
    <t>KANARO</t>
  </si>
  <si>
    <t>Mieczysław Korzeniowski</t>
  </si>
  <si>
    <t>CONGER</t>
  </si>
  <si>
    <t>RYKOSZET</t>
  </si>
  <si>
    <t>PARKER</t>
  </si>
  <si>
    <t>ODYSEJA</t>
  </si>
  <si>
    <t>Bartosz Pszeniczka</t>
  </si>
  <si>
    <t>Kacper Maciejewski</t>
  </si>
  <si>
    <t>Ryszard Derda</t>
  </si>
  <si>
    <t>MOON</t>
  </si>
  <si>
    <t>PORTO</t>
  </si>
  <si>
    <t>RAUSCHLING</t>
  </si>
  <si>
    <t>Emil Derda</t>
  </si>
  <si>
    <t>NEJA &amp; RYCHU</t>
  </si>
  <si>
    <t>Mariusz Wiśniewski</t>
  </si>
  <si>
    <t xml:space="preserve">Norbert Nowacki </t>
  </si>
  <si>
    <t>Michał Smuszkiewicz</t>
  </si>
  <si>
    <t>PACZKA Z RUSIBORZA</t>
  </si>
  <si>
    <t>Kacper Gębicki</t>
  </si>
  <si>
    <t>POL 135</t>
  </si>
  <si>
    <t>Marcin Wróblewski</t>
  </si>
  <si>
    <t>Paweł Brona</t>
  </si>
  <si>
    <t>LUŹNA WANTY</t>
  </si>
  <si>
    <t>WINDBRANDT</t>
  </si>
  <si>
    <t>Augustów</t>
  </si>
  <si>
    <t>Mikołaj Florczak</t>
  </si>
  <si>
    <t>CK KOELCE</t>
  </si>
  <si>
    <t>Adam Szpiunak</t>
  </si>
  <si>
    <t>POL 43</t>
  </si>
  <si>
    <t>Tomasz Bochiński</t>
  </si>
  <si>
    <t>POL 76</t>
  </si>
  <si>
    <t>Robert Kurczewski</t>
  </si>
  <si>
    <t>Mirosław Wojnowski</t>
  </si>
  <si>
    <t>POL 14</t>
  </si>
  <si>
    <t>Andrzej Trepiński</t>
  </si>
  <si>
    <t>POL 69</t>
  </si>
  <si>
    <t>Słąwomir Sękowski</t>
  </si>
  <si>
    <t>CHERRY</t>
  </si>
  <si>
    <t>Arkadiusz Spychalski</t>
  </si>
  <si>
    <t>Anna Wyszogrodzka</t>
  </si>
  <si>
    <t>POL 8</t>
  </si>
  <si>
    <t>Adam tyczyński</t>
  </si>
  <si>
    <t>POL 91</t>
  </si>
  <si>
    <t>Michał Zakrzewski</t>
  </si>
  <si>
    <t>POL 93</t>
  </si>
  <si>
    <t>Krzysztof Kaczewski</t>
  </si>
  <si>
    <t>POL 92</t>
  </si>
  <si>
    <t>Jakub Gajewski</t>
  </si>
  <si>
    <t>POL 60</t>
  </si>
  <si>
    <t>Jacek Pszczółkowski</t>
  </si>
  <si>
    <t>POL 10</t>
  </si>
  <si>
    <t>Marisn Bełbot</t>
  </si>
  <si>
    <t>POL 58</t>
  </si>
  <si>
    <t>Jerzy Pęczonek</t>
  </si>
  <si>
    <t>POL 54</t>
  </si>
  <si>
    <t>POL 61</t>
  </si>
  <si>
    <t>Wojciech Gaćkowski</t>
  </si>
  <si>
    <t>POL 84</t>
  </si>
  <si>
    <t>Jakub JurczaK</t>
  </si>
  <si>
    <t>Mateusz Gotowicki</t>
  </si>
  <si>
    <t>Jarosław Goszczyński</t>
  </si>
  <si>
    <t>Sławomir Charubin</t>
  </si>
  <si>
    <t>POL 87</t>
  </si>
  <si>
    <t>POL 67</t>
  </si>
  <si>
    <t>POL 16</t>
  </si>
  <si>
    <t>POL 1</t>
  </si>
  <si>
    <t>POL 2</t>
  </si>
  <si>
    <t>Radomir Maciak</t>
  </si>
  <si>
    <t xml:space="preserve">Piotr Pruszko </t>
  </si>
  <si>
    <t>Łukasz Borkowski</t>
  </si>
  <si>
    <t>Marek Borys</t>
  </si>
  <si>
    <t>Michał Wasiak</t>
  </si>
  <si>
    <t>Jacek Wiewiórowski</t>
  </si>
  <si>
    <t>Marcin Krzyna</t>
  </si>
  <si>
    <t>Maciej Bufal</t>
  </si>
  <si>
    <t>AGI BU</t>
  </si>
  <si>
    <t>Maciej Kondracki</t>
  </si>
  <si>
    <t>Wijciech Żarczyński</t>
  </si>
  <si>
    <t>Tadeusz Garniewski</t>
  </si>
  <si>
    <t>A 446</t>
  </si>
  <si>
    <t>SW 3265</t>
  </si>
  <si>
    <t>Wojciech Rutkowski</t>
  </si>
  <si>
    <t>A 747</t>
  </si>
  <si>
    <t>Grzegorz Zaskowski</t>
  </si>
  <si>
    <t>GBR 30</t>
  </si>
  <si>
    <t>Wojciech Haraburda</t>
  </si>
  <si>
    <t>Maciej Garniewski</t>
  </si>
  <si>
    <t>Jerzy Górko</t>
  </si>
  <si>
    <t>Robert Dąbrowski</t>
  </si>
  <si>
    <t>Paweł Kuszewski</t>
  </si>
  <si>
    <t>Maonika Kulikowska</t>
  </si>
  <si>
    <t>Tymoteusz Rowiński</t>
  </si>
  <si>
    <t>Weronika Haraburda</t>
  </si>
  <si>
    <t>Amelia Zawadzka</t>
  </si>
  <si>
    <t>Marian Zieliński</t>
  </si>
  <si>
    <t>MARIBO</t>
  </si>
  <si>
    <t>Adam Kuciński</t>
  </si>
  <si>
    <t>CHATKA PUCHATKA</t>
  </si>
  <si>
    <t>C0049</t>
  </si>
  <si>
    <t>Michał Mulak</t>
  </si>
  <si>
    <t>VINTIOS</t>
  </si>
  <si>
    <t>Ryszard Dec</t>
  </si>
  <si>
    <t>ARTUS</t>
  </si>
  <si>
    <t>Marian Wenta</t>
  </si>
  <si>
    <t>MARICOPA II</t>
  </si>
  <si>
    <t>Daniel Pietkiewicz</t>
  </si>
  <si>
    <t>Marek Twarogowski</t>
  </si>
  <si>
    <t>VIMA</t>
  </si>
  <si>
    <t>TAŃCZĄCA Z FALAMI</t>
  </si>
  <si>
    <t>Karol Górski</t>
  </si>
  <si>
    <t>Piotr Galarda</t>
  </si>
  <si>
    <t>PORAJ</t>
  </si>
  <si>
    <t>Jarosław Waszkiel</t>
  </si>
  <si>
    <t>RS 400</t>
  </si>
  <si>
    <t>Piotr Bokota</t>
  </si>
  <si>
    <t>Krzysztof Komarowski</t>
  </si>
  <si>
    <t>Jakub Dolecki</t>
  </si>
  <si>
    <t>Olsztyn</t>
  </si>
  <si>
    <t>Czesław Kochanowski</t>
  </si>
  <si>
    <t>NIKITA</t>
  </si>
  <si>
    <t>VOLVO</t>
  </si>
  <si>
    <t>Tomasz Szumiński</t>
  </si>
  <si>
    <t>FURIA</t>
  </si>
  <si>
    <t>Piotr Isiwski</t>
  </si>
  <si>
    <t>GRAAL</t>
  </si>
  <si>
    <t>Sławomir Wąsowski</t>
  </si>
  <si>
    <t>AVATAR</t>
  </si>
  <si>
    <t>Paweł Kopczyński</t>
  </si>
  <si>
    <t>LADY G</t>
  </si>
  <si>
    <t>SEN 749</t>
  </si>
  <si>
    <t>Zbigniew Chroszucha</t>
  </si>
  <si>
    <t>DAFNE</t>
  </si>
  <si>
    <t>Jan Jakowicki</t>
  </si>
  <si>
    <t>WIKI</t>
  </si>
  <si>
    <t>Wojciech Krawczyk</t>
  </si>
  <si>
    <t>NAUTICUS 11</t>
  </si>
  <si>
    <t>Marcin Rostek</t>
  </si>
  <si>
    <t>Andrzej Gotowicki</t>
  </si>
  <si>
    <t>FART</t>
  </si>
  <si>
    <t>Werma</t>
  </si>
  <si>
    <t>Norbert Górka</t>
  </si>
  <si>
    <t>ALE CATERING</t>
  </si>
  <si>
    <t>Maciej Karnacewicz</t>
  </si>
  <si>
    <t>OK DINGHY</t>
  </si>
  <si>
    <t>Konrad Pszczółkowski</t>
  </si>
  <si>
    <t>GBR 5049</t>
  </si>
  <si>
    <t>Wojciech Chomik</t>
  </si>
  <si>
    <t>Wojciech Glossek</t>
  </si>
  <si>
    <t>NA WIATR</t>
  </si>
  <si>
    <t>Mirosław Kozak</t>
  </si>
  <si>
    <t>KOZAKI SKYSAIL</t>
  </si>
  <si>
    <t>Maciej Goździk</t>
  </si>
  <si>
    <t>DREAM TEAM</t>
  </si>
  <si>
    <t>Bartosz Neugebauer</t>
  </si>
  <si>
    <t>KS TĘCZA</t>
  </si>
  <si>
    <t>Kasia Żadziłko</t>
  </si>
  <si>
    <t>KEJDIS</t>
  </si>
  <si>
    <t>Mateusz Kendyk</t>
  </si>
  <si>
    <t>MOS SZCZYTNO</t>
  </si>
  <si>
    <t>Wojciech Kwaśny</t>
  </si>
  <si>
    <t>KISZONE OGÓRY</t>
  </si>
  <si>
    <t>Adrianna Stawicka</t>
  </si>
  <si>
    <t>ZGRANE BABKI</t>
  </si>
  <si>
    <t>Tomasz Kuroqwski</t>
  </si>
  <si>
    <t>STALOWE ŻAGLE</t>
  </si>
  <si>
    <t>Mirosław Sierzpotowski</t>
  </si>
  <si>
    <t>DRUŻYNA A</t>
  </si>
  <si>
    <t>Piotr Kuliński</t>
  </si>
  <si>
    <t>ROWERZYŚCI</t>
  </si>
  <si>
    <t>Wojciech Olszewski</t>
  </si>
  <si>
    <t>VAPORION</t>
  </si>
  <si>
    <t>Marcin Staszewski</t>
  </si>
  <si>
    <t>JA ZE SZWAGREM</t>
  </si>
  <si>
    <t>1+1</t>
  </si>
  <si>
    <t>2+1+1</t>
  </si>
  <si>
    <t>1+1+1</t>
  </si>
  <si>
    <t>2+1+1+1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</si>
</sst>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_ ;[Red]\-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0"/>
      <name val="Arial"/>
      <family val="0"/>
    </font>
    <font>
      <sz val="12"/>
      <name val="Arial CE"/>
      <family val="2"/>
    </font>
    <font>
      <sz val="12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2"/>
      <color indexed="8"/>
      <name val="Tahoma"/>
      <family val="2"/>
    </font>
    <font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/>
      <bottom style="thin">
        <color theme="1"/>
      </bottom>
    </border>
    <border>
      <left style="thin"/>
      <right style="thin"/>
      <top style="medium"/>
      <bottom style="medium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 style="thin"/>
      <top style="thin"/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66" fontId="11" fillId="0" borderId="10" xfId="52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6" fontId="11" fillId="0" borderId="10" xfId="52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54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9" fontId="12" fillId="0" borderId="17" xfId="53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6" fontId="11" fillId="0" borderId="18" xfId="52" applyNumberFormat="1" applyFont="1" applyBorder="1" applyAlignment="1">
      <alignment horizontal="center" vertical="center"/>
      <protection/>
    </xf>
    <xf numFmtId="49" fontId="12" fillId="0" borderId="10" xfId="5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6" fontId="11" fillId="0" borderId="13" xfId="52" applyNumberFormat="1" applyFont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/>
      <protection hidden="1"/>
    </xf>
    <xf numFmtId="0" fontId="5" fillId="34" borderId="16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66" fontId="11" fillId="0" borderId="23" xfId="52" applyNumberFormat="1" applyFont="1" applyBorder="1" applyAlignment="1">
      <alignment horizontal="center" vertical="center"/>
      <protection/>
    </xf>
    <xf numFmtId="0" fontId="0" fillId="33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 applyProtection="1">
      <alignment horizontal="center" vertical="center"/>
      <protection hidden="1"/>
    </xf>
    <xf numFmtId="1" fontId="2" fillId="35" borderId="10" xfId="0" applyNumberFormat="1" applyFont="1" applyFill="1" applyBorder="1" applyAlignment="1" applyProtection="1">
      <alignment horizontal="center" vertical="center"/>
      <protection hidden="1"/>
    </xf>
    <xf numFmtId="166" fontId="11" fillId="35" borderId="10" xfId="52" applyNumberFormat="1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zoomScale="65" zoomScaleNormal="65" zoomScalePageLayoutView="0" workbookViewId="0" topLeftCell="A1">
      <selection activeCell="R13" sqref="R13"/>
    </sheetView>
  </sheetViews>
  <sheetFormatPr defaultColWidth="9.140625" defaultRowHeight="12.75"/>
  <cols>
    <col min="1" max="1" width="9.140625" style="20" customWidth="1"/>
    <col min="2" max="2" width="14.57421875" style="20" customWidth="1"/>
    <col min="3" max="3" width="31.00390625" style="20" bestFit="1" customWidth="1"/>
    <col min="4" max="4" width="25.57421875" style="20" customWidth="1"/>
    <col min="5" max="5" width="13.421875" style="20" customWidth="1"/>
    <col min="6" max="6" width="14.00390625" style="20" customWidth="1"/>
    <col min="7" max="7" width="13.57421875" style="20" customWidth="1"/>
    <col min="8" max="8" width="13.28125" style="20" customWidth="1"/>
    <col min="9" max="9" width="12.7109375" style="20" customWidth="1"/>
    <col min="10" max="10" width="14.00390625" style="20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85" t="s">
        <v>6</v>
      </c>
      <c r="B2" s="85"/>
      <c r="C2" s="85"/>
      <c r="D2" s="85"/>
      <c r="E2" s="85"/>
      <c r="F2" s="85"/>
      <c r="G2" s="85"/>
      <c r="H2" s="85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85" t="s">
        <v>8</v>
      </c>
      <c r="K3" s="91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86" t="s">
        <v>11</v>
      </c>
      <c r="B4" s="86"/>
      <c r="C4" s="86"/>
      <c r="D4" s="86"/>
      <c r="E4" s="86"/>
      <c r="F4" s="86"/>
      <c r="G4" s="86"/>
      <c r="H4" s="86"/>
      <c r="J4" s="37">
        <f>SUM(E7:M7)</f>
        <v>41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87" t="s">
        <v>0</v>
      </c>
      <c r="B6" s="82" t="s">
        <v>1</v>
      </c>
      <c r="C6" s="82" t="s">
        <v>7</v>
      </c>
      <c r="D6" s="31" t="s">
        <v>2</v>
      </c>
      <c r="E6" s="31" t="s">
        <v>91</v>
      </c>
      <c r="F6" s="31" t="s">
        <v>48</v>
      </c>
      <c r="G6" s="31" t="s">
        <v>89</v>
      </c>
      <c r="H6" s="31" t="s">
        <v>31</v>
      </c>
      <c r="I6" s="31" t="s">
        <v>105</v>
      </c>
      <c r="J6" s="31" t="s">
        <v>101</v>
      </c>
      <c r="K6" s="31" t="s">
        <v>107</v>
      </c>
      <c r="L6" s="31" t="s">
        <v>206</v>
      </c>
      <c r="M6" s="31" t="s">
        <v>100</v>
      </c>
      <c r="N6" s="31" t="s">
        <v>299</v>
      </c>
      <c r="O6" s="31"/>
      <c r="P6" s="82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88"/>
      <c r="B7" s="83"/>
      <c r="C7" s="83"/>
      <c r="D7" s="35" t="s">
        <v>4</v>
      </c>
      <c r="E7" s="36">
        <f aca="true" t="shared" si="0" ref="E7:O7">COUNTIF(E9:E57,"&gt;0")</f>
        <v>5</v>
      </c>
      <c r="F7" s="36">
        <f t="shared" si="0"/>
        <v>5</v>
      </c>
      <c r="G7" s="36">
        <f t="shared" si="0"/>
        <v>5</v>
      </c>
      <c r="H7" s="36">
        <f t="shared" si="0"/>
        <v>4</v>
      </c>
      <c r="I7" s="36">
        <f t="shared" si="0"/>
        <v>10</v>
      </c>
      <c r="J7" s="36">
        <f t="shared" si="0"/>
        <v>0</v>
      </c>
      <c r="K7" s="36">
        <f t="shared" si="0"/>
        <v>7</v>
      </c>
      <c r="L7" s="36">
        <f t="shared" si="0"/>
        <v>0</v>
      </c>
      <c r="M7" s="36">
        <f t="shared" si="0"/>
        <v>5</v>
      </c>
      <c r="N7" s="36">
        <f t="shared" si="0"/>
        <v>4</v>
      </c>
      <c r="O7" s="36">
        <f t="shared" si="0"/>
        <v>0</v>
      </c>
      <c r="P7" s="83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89"/>
      <c r="B8" s="90"/>
      <c r="C8" s="90"/>
      <c r="D8" s="35" t="s">
        <v>5</v>
      </c>
      <c r="E8" s="35">
        <v>1</v>
      </c>
      <c r="F8" s="35">
        <v>1.2</v>
      </c>
      <c r="G8" s="36">
        <v>1</v>
      </c>
      <c r="H8" s="36">
        <v>1</v>
      </c>
      <c r="I8" s="36">
        <v>1</v>
      </c>
      <c r="J8" s="36">
        <v>1</v>
      </c>
      <c r="K8" s="36">
        <v>1.2</v>
      </c>
      <c r="L8" s="36">
        <v>1</v>
      </c>
      <c r="M8" s="36">
        <v>1</v>
      </c>
      <c r="N8" s="36">
        <v>1</v>
      </c>
      <c r="O8" s="36">
        <v>1</v>
      </c>
      <c r="P8" s="8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1</v>
      </c>
      <c r="B9" s="106" t="s">
        <v>52</v>
      </c>
      <c r="C9" s="106" t="s">
        <v>50</v>
      </c>
      <c r="D9" s="106" t="s">
        <v>33</v>
      </c>
      <c r="E9" s="103">
        <v>2</v>
      </c>
      <c r="F9" s="103">
        <v>4</v>
      </c>
      <c r="G9" s="104">
        <v>1</v>
      </c>
      <c r="H9" s="104">
        <v>3</v>
      </c>
      <c r="I9" s="104">
        <v>2</v>
      </c>
      <c r="J9" s="104"/>
      <c r="K9" s="104">
        <v>2</v>
      </c>
      <c r="L9" s="104"/>
      <c r="M9" s="104">
        <v>3</v>
      </c>
      <c r="N9" s="104">
        <v>3</v>
      </c>
      <c r="O9" s="104"/>
      <c r="P9" s="115">
        <f>AB9</f>
        <v>3885.17990900703</v>
      </c>
      <c r="Q9" s="16">
        <f aca="true" t="shared" si="1" ref="Q9:Q53">IF(OR(E9="",E9="-"),0,E$8*(101+1000*LOG10(E$7/E9)))</f>
        <v>498.9400086720376</v>
      </c>
      <c r="R9" s="16">
        <f aca="true" t="shared" si="2" ref="R9:R53">IF(OR(F9="",F9="-"),0,F$8*(101+1000*LOG10(F$7/F9)))</f>
        <v>237.49201560966767</v>
      </c>
      <c r="S9" s="16">
        <f aca="true" t="shared" si="3" ref="S9:S53">IF(OR(G9="",G9="-"),0,G$8*(101+1000*LOG10(G$7/G9)))</f>
        <v>799.9700043360189</v>
      </c>
      <c r="T9" s="16">
        <f aca="true" t="shared" si="4" ref="T9:T53">IF(OR(H9="",H9="-"),0,H$8*(101+1000*LOG10(H$7/H9)))</f>
        <v>225.93873660829993</v>
      </c>
      <c r="U9" s="16">
        <f aca="true" t="shared" si="5" ref="U9:U53">IF(OR(I9="",I9="-"),0,I$8*(101+1000*LOG10(I$7/I9)))</f>
        <v>799.9700043360189</v>
      </c>
      <c r="V9" s="16">
        <f aca="true" t="shared" si="6" ref="V9:V53">IF(OR(J9="",J9="-"),0,J$8*(101+1000*LOG10(J$7/J9)))</f>
        <v>0</v>
      </c>
      <c r="W9" s="16">
        <f aca="true" t="shared" si="7" ref="W9:W53">IF(OR(K9="",K9="-"),0,K$8*(101+1000*LOG10(K$7/K9)))</f>
        <v>774.0816532203307</v>
      </c>
      <c r="X9" s="16">
        <f aca="true" t="shared" si="8" ref="X9:X53">IF(OR(L9="",L9="-"),0,L$8*(101+1000*LOG10(L$7/L9)))</f>
        <v>0</v>
      </c>
      <c r="Y9" s="16">
        <f aca="true" t="shared" si="9" ref="Y9:Y53">IF(OR(M9="",M9="-"),0,M$8*(101+1000*LOG10(M$7/M9)))</f>
        <v>322.8487496163564</v>
      </c>
      <c r="Z9" s="16">
        <f aca="true" t="shared" si="10" ref="Z9:Z53">IF(OR(N9="",N9="-"),0,N$8*(101+1000*LOG10(N$7/N9)))</f>
        <v>225.93873660829993</v>
      </c>
      <c r="AA9" s="16">
        <f aca="true" t="shared" si="11" ref="AA9:AA53">IF(OR(O9="",O9="-"),0,O$8*(101+1000*LOG10(O$7/O9)))</f>
        <v>0</v>
      </c>
      <c r="AB9" s="17">
        <f aca="true" t="shared" si="12" ref="AB9:AB53">SUM(Q9:AA9)</f>
        <v>3885.17990900703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2</v>
      </c>
      <c r="B10" s="106" t="s">
        <v>51</v>
      </c>
      <c r="C10" s="106" t="s">
        <v>26</v>
      </c>
      <c r="D10" s="106" t="s">
        <v>34</v>
      </c>
      <c r="E10" s="107">
        <v>3</v>
      </c>
      <c r="F10" s="103">
        <v>5</v>
      </c>
      <c r="G10" s="104"/>
      <c r="H10" s="104">
        <v>2</v>
      </c>
      <c r="I10" s="104">
        <v>4</v>
      </c>
      <c r="J10" s="104"/>
      <c r="K10" s="104">
        <v>3</v>
      </c>
      <c r="L10" s="104"/>
      <c r="M10" s="104">
        <v>1</v>
      </c>
      <c r="N10" s="104">
        <v>1</v>
      </c>
      <c r="O10" s="104"/>
      <c r="P10" s="115">
        <f>AB10</f>
        <v>3410.82089196987</v>
      </c>
      <c r="Q10" s="16">
        <f t="shared" si="1"/>
        <v>322.8487496163564</v>
      </c>
      <c r="R10" s="16">
        <f t="shared" si="2"/>
        <v>121.19999999999999</v>
      </c>
      <c r="S10" s="16">
        <f t="shared" si="3"/>
        <v>0</v>
      </c>
      <c r="T10" s="16">
        <f t="shared" si="4"/>
        <v>402.0299956639812</v>
      </c>
      <c r="U10" s="16">
        <f t="shared" si="5"/>
        <v>498.9400086720376</v>
      </c>
      <c r="V10" s="16">
        <f t="shared" si="6"/>
        <v>0</v>
      </c>
      <c r="W10" s="16">
        <f t="shared" si="7"/>
        <v>562.7721423535133</v>
      </c>
      <c r="X10" s="16">
        <f t="shared" si="8"/>
        <v>0</v>
      </c>
      <c r="Y10" s="16">
        <f t="shared" si="9"/>
        <v>799.9700043360189</v>
      </c>
      <c r="Z10" s="16">
        <f t="shared" si="10"/>
        <v>703.0599913279624</v>
      </c>
      <c r="AA10" s="16">
        <f t="shared" si="11"/>
        <v>0</v>
      </c>
      <c r="AB10" s="17">
        <f t="shared" si="12"/>
        <v>3410.82089196987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3</v>
      </c>
      <c r="B11" s="101"/>
      <c r="C11" s="101" t="s">
        <v>125</v>
      </c>
      <c r="D11" s="101" t="s">
        <v>126</v>
      </c>
      <c r="E11" s="103"/>
      <c r="F11" s="103">
        <v>1</v>
      </c>
      <c r="G11" s="104"/>
      <c r="H11" s="104">
        <v>1</v>
      </c>
      <c r="I11" s="104"/>
      <c r="J11" s="104"/>
      <c r="K11" s="104">
        <v>1</v>
      </c>
      <c r="L11" s="104"/>
      <c r="M11" s="104"/>
      <c r="N11" s="104"/>
      <c r="O11" s="104"/>
      <c r="P11" s="115">
        <f>AB11</f>
        <v>2798.341644548293</v>
      </c>
      <c r="Q11" s="16">
        <f t="shared" si="1"/>
        <v>0</v>
      </c>
      <c r="R11" s="16">
        <f t="shared" si="2"/>
        <v>959.9640052032225</v>
      </c>
      <c r="S11" s="16">
        <f t="shared" si="3"/>
        <v>0</v>
      </c>
      <c r="T11" s="16">
        <f t="shared" si="4"/>
        <v>703.0599913279624</v>
      </c>
      <c r="U11" s="16">
        <f t="shared" si="5"/>
        <v>0</v>
      </c>
      <c r="V11" s="16">
        <f t="shared" si="6"/>
        <v>0</v>
      </c>
      <c r="W11" s="16">
        <f t="shared" si="7"/>
        <v>1135.3176480171082</v>
      </c>
      <c r="X11" s="16">
        <f t="shared" si="8"/>
        <v>0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7">
        <f t="shared" si="12"/>
        <v>2798.341644548293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4</v>
      </c>
      <c r="B12" s="106"/>
      <c r="C12" s="106" t="s">
        <v>23</v>
      </c>
      <c r="D12" s="106" t="s">
        <v>25</v>
      </c>
      <c r="E12" s="109"/>
      <c r="F12" s="103">
        <v>2</v>
      </c>
      <c r="G12" s="104"/>
      <c r="H12" s="104"/>
      <c r="I12" s="104">
        <v>3</v>
      </c>
      <c r="J12" s="104"/>
      <c r="K12" s="104">
        <v>5</v>
      </c>
      <c r="L12" s="104"/>
      <c r="M12" s="104">
        <v>2</v>
      </c>
      <c r="N12" s="104">
        <v>2</v>
      </c>
      <c r="O12" s="104"/>
      <c r="P12" s="115">
        <f>AB12</f>
        <v>2420.130402836687</v>
      </c>
      <c r="Q12" s="16">
        <f t="shared" si="1"/>
        <v>0</v>
      </c>
      <c r="R12" s="16">
        <f t="shared" si="2"/>
        <v>598.7280104064452</v>
      </c>
      <c r="S12" s="16">
        <f t="shared" si="3"/>
        <v>0</v>
      </c>
      <c r="T12" s="16">
        <f t="shared" si="4"/>
        <v>0</v>
      </c>
      <c r="U12" s="16">
        <f t="shared" si="5"/>
        <v>623.8787452803376</v>
      </c>
      <c r="V12" s="16">
        <f t="shared" si="6"/>
        <v>0</v>
      </c>
      <c r="W12" s="16">
        <f t="shared" si="7"/>
        <v>296.5536428138856</v>
      </c>
      <c r="X12" s="16">
        <f t="shared" si="8"/>
        <v>0</v>
      </c>
      <c r="Y12" s="16">
        <f t="shared" si="9"/>
        <v>498.9400086720376</v>
      </c>
      <c r="Z12" s="16">
        <f t="shared" si="10"/>
        <v>402.0299956639812</v>
      </c>
      <c r="AA12" s="16">
        <f t="shared" si="11"/>
        <v>0</v>
      </c>
      <c r="AB12" s="17">
        <f t="shared" si="12"/>
        <v>2420.130402836687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5</v>
      </c>
      <c r="B13" s="1"/>
      <c r="C13" s="30" t="s">
        <v>49</v>
      </c>
      <c r="D13" s="30" t="s">
        <v>176</v>
      </c>
      <c r="E13" s="1"/>
      <c r="F13" s="4"/>
      <c r="G13" s="2"/>
      <c r="H13" s="2"/>
      <c r="I13" s="2">
        <v>1</v>
      </c>
      <c r="J13" s="2"/>
      <c r="K13" s="2"/>
      <c r="L13" s="2"/>
      <c r="M13" s="2"/>
      <c r="N13" s="2"/>
      <c r="O13" s="2"/>
      <c r="P13" s="12">
        <f>AB13</f>
        <v>1101</v>
      </c>
      <c r="Q13" s="16">
        <f t="shared" si="1"/>
        <v>0</v>
      </c>
      <c r="R13" s="16">
        <f t="shared" si="2"/>
        <v>0</v>
      </c>
      <c r="S13" s="16">
        <f t="shared" si="3"/>
        <v>0</v>
      </c>
      <c r="T13" s="16">
        <f t="shared" si="4"/>
        <v>0</v>
      </c>
      <c r="U13" s="16">
        <f t="shared" si="5"/>
        <v>1101</v>
      </c>
      <c r="V13" s="16">
        <f t="shared" si="6"/>
        <v>0</v>
      </c>
      <c r="W13" s="16">
        <f t="shared" si="7"/>
        <v>0</v>
      </c>
      <c r="X13" s="16">
        <f t="shared" si="8"/>
        <v>0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7">
        <f t="shared" si="12"/>
        <v>1101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6</v>
      </c>
      <c r="B14" s="1" t="s">
        <v>82</v>
      </c>
      <c r="C14" s="28" t="s">
        <v>128</v>
      </c>
      <c r="D14" s="30" t="s">
        <v>22</v>
      </c>
      <c r="E14" s="8">
        <v>1</v>
      </c>
      <c r="F14" s="4"/>
      <c r="G14" s="2"/>
      <c r="H14" s="2"/>
      <c r="I14" s="2"/>
      <c r="J14" s="2"/>
      <c r="K14" s="2"/>
      <c r="L14" s="2"/>
      <c r="M14" s="2">
        <v>5</v>
      </c>
      <c r="N14" s="2"/>
      <c r="O14" s="2"/>
      <c r="P14" s="12">
        <f>AB14</f>
        <v>900.9700043360189</v>
      </c>
      <c r="Q14" s="16">
        <f t="shared" si="1"/>
        <v>799.9700043360189</v>
      </c>
      <c r="R14" s="16">
        <f t="shared" si="2"/>
        <v>0</v>
      </c>
      <c r="S14" s="16">
        <f t="shared" si="3"/>
        <v>0</v>
      </c>
      <c r="T14" s="16">
        <f t="shared" si="4"/>
        <v>0</v>
      </c>
      <c r="U14" s="16">
        <f t="shared" si="5"/>
        <v>0</v>
      </c>
      <c r="V14" s="16">
        <f t="shared" si="6"/>
        <v>0</v>
      </c>
      <c r="W14" s="16">
        <f t="shared" si="7"/>
        <v>0</v>
      </c>
      <c r="X14" s="16">
        <f t="shared" si="8"/>
        <v>0</v>
      </c>
      <c r="Y14" s="16">
        <f t="shared" si="9"/>
        <v>101</v>
      </c>
      <c r="Z14" s="16">
        <f t="shared" si="10"/>
        <v>0</v>
      </c>
      <c r="AA14" s="16">
        <f t="shared" si="11"/>
        <v>0</v>
      </c>
      <c r="AB14" s="17">
        <f t="shared" si="12"/>
        <v>900.9700043360189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7</v>
      </c>
      <c r="B15" s="3"/>
      <c r="C15" s="30" t="s">
        <v>144</v>
      </c>
      <c r="D15" s="30" t="s">
        <v>145</v>
      </c>
      <c r="E15" s="3"/>
      <c r="F15" s="3"/>
      <c r="G15" s="2">
        <v>2</v>
      </c>
      <c r="H15" s="2"/>
      <c r="I15" s="2"/>
      <c r="J15" s="2"/>
      <c r="K15" s="2"/>
      <c r="L15" s="2"/>
      <c r="M15" s="2"/>
      <c r="N15" s="2"/>
      <c r="O15" s="2"/>
      <c r="P15" s="12">
        <f>AB15</f>
        <v>498.9400086720376</v>
      </c>
      <c r="Q15" s="16">
        <f t="shared" si="1"/>
        <v>0</v>
      </c>
      <c r="R15" s="16">
        <f t="shared" si="2"/>
        <v>0</v>
      </c>
      <c r="S15" s="16">
        <f t="shared" si="3"/>
        <v>498.9400086720376</v>
      </c>
      <c r="T15" s="16">
        <f t="shared" si="4"/>
        <v>0</v>
      </c>
      <c r="U15" s="16">
        <f t="shared" si="5"/>
        <v>0</v>
      </c>
      <c r="V15" s="16">
        <f t="shared" si="6"/>
        <v>0</v>
      </c>
      <c r="W15" s="16">
        <f t="shared" si="7"/>
        <v>0</v>
      </c>
      <c r="X15" s="16">
        <f t="shared" si="8"/>
        <v>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7">
        <f t="shared" si="12"/>
        <v>498.9400086720376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8</v>
      </c>
      <c r="B16" s="53"/>
      <c r="C16" s="53" t="s">
        <v>207</v>
      </c>
      <c r="D16" s="53" t="s">
        <v>208</v>
      </c>
      <c r="E16" s="4"/>
      <c r="F16" s="4"/>
      <c r="G16" s="2"/>
      <c r="H16" s="2"/>
      <c r="I16" s="2"/>
      <c r="J16" s="2"/>
      <c r="K16" s="2">
        <v>4</v>
      </c>
      <c r="L16" s="2"/>
      <c r="M16" s="2"/>
      <c r="N16" s="2"/>
      <c r="O16" s="2"/>
      <c r="P16" s="12">
        <f>AB16</f>
        <v>412.84565842355335</v>
      </c>
      <c r="Q16" s="16">
        <f t="shared" si="1"/>
        <v>0</v>
      </c>
      <c r="R16" s="16">
        <f t="shared" si="2"/>
        <v>0</v>
      </c>
      <c r="S16" s="16">
        <f t="shared" si="3"/>
        <v>0</v>
      </c>
      <c r="T16" s="16">
        <f t="shared" si="4"/>
        <v>0</v>
      </c>
      <c r="U16" s="16">
        <f t="shared" si="5"/>
        <v>0</v>
      </c>
      <c r="V16" s="16">
        <f t="shared" si="6"/>
        <v>0</v>
      </c>
      <c r="W16" s="16">
        <f t="shared" si="7"/>
        <v>412.84565842355335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7">
        <f t="shared" si="12"/>
        <v>412.84565842355335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9</v>
      </c>
      <c r="B17" s="3"/>
      <c r="C17" s="1" t="s">
        <v>177</v>
      </c>
      <c r="D17" s="1" t="s">
        <v>182</v>
      </c>
      <c r="E17" s="1"/>
      <c r="F17" s="3"/>
      <c r="G17" s="2"/>
      <c r="H17" s="2"/>
      <c r="I17" s="2">
        <v>5</v>
      </c>
      <c r="J17" s="2"/>
      <c r="K17" s="2"/>
      <c r="L17" s="2"/>
      <c r="M17" s="2"/>
      <c r="N17" s="2"/>
      <c r="O17" s="2"/>
      <c r="P17" s="12">
        <f>AB17</f>
        <v>402.0299956639812</v>
      </c>
      <c r="Q17" s="16">
        <f t="shared" si="1"/>
        <v>0</v>
      </c>
      <c r="R17" s="16">
        <f t="shared" si="2"/>
        <v>0</v>
      </c>
      <c r="S17" s="16">
        <f t="shared" si="3"/>
        <v>0</v>
      </c>
      <c r="T17" s="16">
        <f t="shared" si="4"/>
        <v>0</v>
      </c>
      <c r="U17" s="16">
        <f t="shared" si="5"/>
        <v>402.0299956639812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7">
        <f t="shared" si="12"/>
        <v>402.0299956639812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10</v>
      </c>
      <c r="B18" s="28"/>
      <c r="C18" s="28" t="s">
        <v>127</v>
      </c>
      <c r="D18" s="30" t="s">
        <v>22</v>
      </c>
      <c r="E18" s="3"/>
      <c r="F18" s="3">
        <v>3</v>
      </c>
      <c r="G18" s="2"/>
      <c r="H18" s="2"/>
      <c r="I18" s="2"/>
      <c r="J18" s="2"/>
      <c r="K18" s="2"/>
      <c r="L18" s="2"/>
      <c r="M18" s="2"/>
      <c r="N18" s="2"/>
      <c r="O18" s="2"/>
      <c r="P18" s="12">
        <f>AB18</f>
        <v>387.41849953962765</v>
      </c>
      <c r="Q18" s="16">
        <f t="shared" si="1"/>
        <v>0</v>
      </c>
      <c r="R18" s="16">
        <f t="shared" si="2"/>
        <v>387.41849953962765</v>
      </c>
      <c r="S18" s="16">
        <f t="shared" si="3"/>
        <v>0</v>
      </c>
      <c r="T18" s="16">
        <f t="shared" si="4"/>
        <v>0</v>
      </c>
      <c r="U18" s="16">
        <f t="shared" si="5"/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7">
        <f t="shared" si="12"/>
        <v>387.41849953962765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11</v>
      </c>
      <c r="B19" s="1"/>
      <c r="C19" s="30" t="s">
        <v>146</v>
      </c>
      <c r="D19" s="30" t="s">
        <v>147</v>
      </c>
      <c r="E19" s="7"/>
      <c r="F19" s="7"/>
      <c r="G19" s="2">
        <v>3</v>
      </c>
      <c r="H19" s="2"/>
      <c r="I19" s="2"/>
      <c r="J19" s="2"/>
      <c r="K19" s="2"/>
      <c r="L19" s="2"/>
      <c r="M19" s="2"/>
      <c r="N19" s="2"/>
      <c r="O19" s="2"/>
      <c r="P19" s="12">
        <f>AB19</f>
        <v>322.8487496163564</v>
      </c>
      <c r="Q19" s="16">
        <f t="shared" si="1"/>
        <v>0</v>
      </c>
      <c r="R19" s="16">
        <f t="shared" si="2"/>
        <v>0</v>
      </c>
      <c r="S19" s="16">
        <f t="shared" si="3"/>
        <v>322.8487496163564</v>
      </c>
      <c r="T19" s="16">
        <f t="shared" si="4"/>
        <v>0</v>
      </c>
      <c r="U19" s="16">
        <f t="shared" si="5"/>
        <v>0</v>
      </c>
      <c r="V19" s="16">
        <f t="shared" si="6"/>
        <v>0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7">
        <f t="shared" si="12"/>
        <v>322.8487496163564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12</v>
      </c>
      <c r="B20" s="4"/>
      <c r="C20" s="57" t="s">
        <v>178</v>
      </c>
      <c r="D20" s="74" t="s">
        <v>181</v>
      </c>
      <c r="E20" s="4"/>
      <c r="F20" s="4"/>
      <c r="G20" s="2"/>
      <c r="H20" s="2"/>
      <c r="I20" s="2">
        <v>6</v>
      </c>
      <c r="J20" s="2"/>
      <c r="K20" s="2"/>
      <c r="L20" s="2"/>
      <c r="M20" s="2"/>
      <c r="N20" s="2"/>
      <c r="O20" s="2"/>
      <c r="P20" s="12">
        <f>AB20</f>
        <v>322.8487496163564</v>
      </c>
      <c r="Q20" s="16">
        <f t="shared" si="1"/>
        <v>0</v>
      </c>
      <c r="R20" s="16">
        <f t="shared" si="2"/>
        <v>0</v>
      </c>
      <c r="S20" s="16">
        <f t="shared" si="3"/>
        <v>0</v>
      </c>
      <c r="T20" s="16">
        <f t="shared" si="4"/>
        <v>0</v>
      </c>
      <c r="U20" s="16">
        <f t="shared" si="5"/>
        <v>322.8487496163564</v>
      </c>
      <c r="V20" s="16">
        <f t="shared" si="6"/>
        <v>0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7">
        <f t="shared" si="12"/>
        <v>322.8487496163564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13</v>
      </c>
      <c r="B21" s="29"/>
      <c r="C21" s="57" t="s">
        <v>183</v>
      </c>
      <c r="D21" s="58" t="s">
        <v>184</v>
      </c>
      <c r="E21" s="1"/>
      <c r="F21" s="3"/>
      <c r="G21" s="2"/>
      <c r="H21" s="2"/>
      <c r="I21" s="2">
        <v>7</v>
      </c>
      <c r="J21" s="2"/>
      <c r="K21" s="2"/>
      <c r="L21" s="2"/>
      <c r="M21" s="2"/>
      <c r="N21" s="2"/>
      <c r="O21" s="2"/>
      <c r="P21" s="12">
        <f>AB21</f>
        <v>255.9019599857432</v>
      </c>
      <c r="Q21" s="16">
        <f t="shared" si="1"/>
        <v>0</v>
      </c>
      <c r="R21" s="16">
        <f t="shared" si="2"/>
        <v>0</v>
      </c>
      <c r="S21" s="16">
        <f t="shared" si="3"/>
        <v>0</v>
      </c>
      <c r="T21" s="16">
        <f t="shared" si="4"/>
        <v>0</v>
      </c>
      <c r="U21" s="16">
        <f t="shared" si="5"/>
        <v>255.9019599857432</v>
      </c>
      <c r="V21" s="16">
        <f t="shared" si="6"/>
        <v>0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7">
        <f t="shared" si="12"/>
        <v>255.9019599857432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14</v>
      </c>
      <c r="B22" s="25" t="s">
        <v>210</v>
      </c>
      <c r="C22" s="59" t="s">
        <v>209</v>
      </c>
      <c r="D22" s="76"/>
      <c r="E22" s="13"/>
      <c r="F22" s="13"/>
      <c r="G22" s="2"/>
      <c r="H22" s="2"/>
      <c r="I22" s="2"/>
      <c r="J22" s="2"/>
      <c r="K22" s="2">
        <v>6</v>
      </c>
      <c r="L22" s="2"/>
      <c r="M22" s="2"/>
      <c r="N22" s="2"/>
      <c r="O22" s="2"/>
      <c r="P22" s="12">
        <f>AB22</f>
        <v>201.53614755673587</v>
      </c>
      <c r="Q22" s="16">
        <f t="shared" si="1"/>
        <v>0</v>
      </c>
      <c r="R22" s="16">
        <f t="shared" si="2"/>
        <v>0</v>
      </c>
      <c r="S22" s="16">
        <f t="shared" si="3"/>
        <v>0</v>
      </c>
      <c r="T22" s="16">
        <f t="shared" si="4"/>
        <v>0</v>
      </c>
      <c r="U22" s="16">
        <f t="shared" si="5"/>
        <v>0</v>
      </c>
      <c r="V22" s="16">
        <f t="shared" si="6"/>
        <v>0</v>
      </c>
      <c r="W22" s="16">
        <f t="shared" si="7"/>
        <v>201.53614755673587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7">
        <f t="shared" si="12"/>
        <v>201.53614755673587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15</v>
      </c>
      <c r="B23" s="3"/>
      <c r="C23" s="57" t="s">
        <v>108</v>
      </c>
      <c r="D23" s="58" t="s">
        <v>109</v>
      </c>
      <c r="E23" s="3">
        <v>4</v>
      </c>
      <c r="F23" s="3"/>
      <c r="G23" s="2"/>
      <c r="H23" s="2"/>
      <c r="I23" s="2"/>
      <c r="J23" s="2"/>
      <c r="K23" s="2"/>
      <c r="L23" s="2"/>
      <c r="M23" s="2"/>
      <c r="N23" s="2"/>
      <c r="O23" s="2"/>
      <c r="P23" s="12">
        <f>AB23</f>
        <v>197.9100130080564</v>
      </c>
      <c r="Q23" s="16">
        <f t="shared" si="1"/>
        <v>197.9100130080564</v>
      </c>
      <c r="R23" s="16">
        <f t="shared" si="2"/>
        <v>0</v>
      </c>
      <c r="S23" s="16">
        <f t="shared" si="3"/>
        <v>0</v>
      </c>
      <c r="T23" s="16">
        <f t="shared" si="4"/>
        <v>0</v>
      </c>
      <c r="U23" s="16">
        <f t="shared" si="5"/>
        <v>0</v>
      </c>
      <c r="V23" s="16">
        <f t="shared" si="6"/>
        <v>0</v>
      </c>
      <c r="W23" s="16">
        <f t="shared" si="7"/>
        <v>0</v>
      </c>
      <c r="X23" s="16">
        <f t="shared" si="8"/>
        <v>0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7">
        <f t="shared" si="12"/>
        <v>197.9100130080564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16</v>
      </c>
      <c r="B24" s="53"/>
      <c r="C24" s="75" t="s">
        <v>148</v>
      </c>
      <c r="D24" s="53" t="s">
        <v>149</v>
      </c>
      <c r="E24" s="3"/>
      <c r="F24" s="3"/>
      <c r="G24" s="2">
        <v>4</v>
      </c>
      <c r="H24" s="2"/>
      <c r="I24" s="2"/>
      <c r="J24" s="2"/>
      <c r="K24" s="2"/>
      <c r="L24" s="2"/>
      <c r="M24" s="2"/>
      <c r="N24" s="2"/>
      <c r="O24" s="2"/>
      <c r="P24" s="12">
        <f>AB24</f>
        <v>197.9100130080564</v>
      </c>
      <c r="Q24" s="16">
        <f t="shared" si="1"/>
        <v>0</v>
      </c>
      <c r="R24" s="16">
        <f t="shared" si="2"/>
        <v>0</v>
      </c>
      <c r="S24" s="16">
        <f t="shared" si="3"/>
        <v>197.9100130080564</v>
      </c>
      <c r="T24" s="16">
        <f t="shared" si="4"/>
        <v>0</v>
      </c>
      <c r="U24" s="16">
        <f t="shared" si="5"/>
        <v>0</v>
      </c>
      <c r="V24" s="16">
        <f t="shared" si="6"/>
        <v>0</v>
      </c>
      <c r="W24" s="16">
        <f t="shared" si="7"/>
        <v>0</v>
      </c>
      <c r="X24" s="16">
        <f t="shared" si="8"/>
        <v>0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7">
        <f t="shared" si="12"/>
        <v>197.9100130080564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17</v>
      </c>
      <c r="B25" s="1"/>
      <c r="C25" s="28" t="s">
        <v>179</v>
      </c>
      <c r="D25" s="1" t="s">
        <v>185</v>
      </c>
      <c r="E25" s="1"/>
      <c r="F25" s="7"/>
      <c r="G25" s="2"/>
      <c r="H25" s="2"/>
      <c r="I25" s="2">
        <v>8</v>
      </c>
      <c r="J25" s="2"/>
      <c r="K25" s="2"/>
      <c r="L25" s="2"/>
      <c r="M25" s="2"/>
      <c r="N25" s="2"/>
      <c r="O25" s="2"/>
      <c r="P25" s="12">
        <f>AB25</f>
        <v>197.9100130080564</v>
      </c>
      <c r="Q25" s="16">
        <f t="shared" si="1"/>
        <v>0</v>
      </c>
      <c r="R25" s="16">
        <f t="shared" si="2"/>
        <v>0</v>
      </c>
      <c r="S25" s="16">
        <f t="shared" si="3"/>
        <v>0</v>
      </c>
      <c r="T25" s="16">
        <f t="shared" si="4"/>
        <v>0</v>
      </c>
      <c r="U25" s="16">
        <f t="shared" si="5"/>
        <v>197.9100130080564</v>
      </c>
      <c r="V25" s="16">
        <f t="shared" si="6"/>
        <v>0</v>
      </c>
      <c r="W25" s="16">
        <f t="shared" si="7"/>
        <v>0</v>
      </c>
      <c r="X25" s="16">
        <f t="shared" si="8"/>
        <v>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7">
        <f t="shared" si="12"/>
        <v>197.9100130080564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18</v>
      </c>
      <c r="B26" s="7"/>
      <c r="C26" s="30" t="s">
        <v>276</v>
      </c>
      <c r="D26" s="30" t="s">
        <v>277</v>
      </c>
      <c r="E26" s="3"/>
      <c r="F26" s="3"/>
      <c r="G26" s="2"/>
      <c r="H26" s="2"/>
      <c r="I26" s="2"/>
      <c r="J26" s="2"/>
      <c r="K26" s="2"/>
      <c r="L26" s="2"/>
      <c r="M26" s="2">
        <v>4</v>
      </c>
      <c r="N26" s="2"/>
      <c r="O26" s="2"/>
      <c r="P26" s="12">
        <f>AB26</f>
        <v>197.9100130080564</v>
      </c>
      <c r="Q26" s="16">
        <f t="shared" si="1"/>
        <v>0</v>
      </c>
      <c r="R26" s="16">
        <f t="shared" si="2"/>
        <v>0</v>
      </c>
      <c r="S26" s="16">
        <f t="shared" si="3"/>
        <v>0</v>
      </c>
      <c r="T26" s="16">
        <f t="shared" si="4"/>
        <v>0</v>
      </c>
      <c r="U26" s="16">
        <f t="shared" si="5"/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197.9100130080564</v>
      </c>
      <c r="Z26" s="16">
        <f t="shared" si="10"/>
        <v>0</v>
      </c>
      <c r="AA26" s="16">
        <f t="shared" si="11"/>
        <v>0</v>
      </c>
      <c r="AB26" s="17">
        <f t="shared" si="12"/>
        <v>197.9100130080564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19</v>
      </c>
      <c r="B27" s="4" t="s">
        <v>212</v>
      </c>
      <c r="C27" s="30" t="s">
        <v>37</v>
      </c>
      <c r="D27" s="30" t="s">
        <v>186</v>
      </c>
      <c r="E27" s="8"/>
      <c r="F27" s="3"/>
      <c r="G27" s="2"/>
      <c r="H27" s="2"/>
      <c r="I27" s="2">
        <v>9</v>
      </c>
      <c r="J27" s="2"/>
      <c r="K27" s="2"/>
      <c r="L27" s="2"/>
      <c r="M27" s="2"/>
      <c r="N27" s="2"/>
      <c r="O27" s="2"/>
      <c r="P27" s="12">
        <f>AB27</f>
        <v>146.75749056067514</v>
      </c>
      <c r="Q27" s="16">
        <f t="shared" si="1"/>
        <v>0</v>
      </c>
      <c r="R27" s="16">
        <f t="shared" si="2"/>
        <v>0</v>
      </c>
      <c r="S27" s="16">
        <f t="shared" si="3"/>
        <v>0</v>
      </c>
      <c r="T27" s="16">
        <f t="shared" si="4"/>
        <v>0</v>
      </c>
      <c r="U27" s="16">
        <f t="shared" si="5"/>
        <v>146.75749056067514</v>
      </c>
      <c r="V27" s="16">
        <f t="shared" si="6"/>
        <v>0</v>
      </c>
      <c r="W27" s="16">
        <f t="shared" si="7"/>
        <v>0</v>
      </c>
      <c r="X27" s="16">
        <f t="shared" si="8"/>
        <v>0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7">
        <f t="shared" si="12"/>
        <v>146.75749056067514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20</v>
      </c>
      <c r="B28" s="7"/>
      <c r="C28" s="1" t="s">
        <v>211</v>
      </c>
      <c r="D28" s="4"/>
      <c r="E28" s="4"/>
      <c r="F28" s="4"/>
      <c r="G28" s="2"/>
      <c r="H28" s="2"/>
      <c r="I28" s="2"/>
      <c r="J28" s="2"/>
      <c r="K28" s="2">
        <v>7</v>
      </c>
      <c r="L28" s="2"/>
      <c r="M28" s="2"/>
      <c r="N28" s="2"/>
      <c r="O28" s="2"/>
      <c r="P28" s="12">
        <f>AB28</f>
        <v>121.19999999999999</v>
      </c>
      <c r="Q28" s="16">
        <f t="shared" si="1"/>
        <v>0</v>
      </c>
      <c r="R28" s="16">
        <f t="shared" si="2"/>
        <v>0</v>
      </c>
      <c r="S28" s="16">
        <f t="shared" si="3"/>
        <v>0</v>
      </c>
      <c r="T28" s="16">
        <f t="shared" si="4"/>
        <v>0</v>
      </c>
      <c r="U28" s="16">
        <f t="shared" si="5"/>
        <v>0</v>
      </c>
      <c r="V28" s="16">
        <f t="shared" si="6"/>
        <v>0</v>
      </c>
      <c r="W28" s="16">
        <f t="shared" si="7"/>
        <v>121.19999999999999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7">
        <f t="shared" si="12"/>
        <v>121.19999999999999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21</v>
      </c>
      <c r="B29" s="7"/>
      <c r="C29" s="7" t="s">
        <v>111</v>
      </c>
      <c r="D29" s="7" t="s">
        <v>110</v>
      </c>
      <c r="E29" s="7">
        <v>5</v>
      </c>
      <c r="F29" s="7"/>
      <c r="G29" s="2"/>
      <c r="H29" s="2"/>
      <c r="I29" s="2"/>
      <c r="J29" s="2"/>
      <c r="K29" s="2"/>
      <c r="L29" s="2"/>
      <c r="M29" s="2"/>
      <c r="N29" s="2"/>
      <c r="O29" s="2"/>
      <c r="P29" s="12">
        <f>AB29</f>
        <v>101</v>
      </c>
      <c r="Q29" s="16">
        <f t="shared" si="1"/>
        <v>101</v>
      </c>
      <c r="R29" s="16">
        <f t="shared" si="2"/>
        <v>0</v>
      </c>
      <c r="S29" s="16">
        <f t="shared" si="3"/>
        <v>0</v>
      </c>
      <c r="T29" s="16">
        <f t="shared" si="4"/>
        <v>0</v>
      </c>
      <c r="U29" s="16">
        <f t="shared" si="5"/>
        <v>0</v>
      </c>
      <c r="V29" s="16">
        <f t="shared" si="6"/>
        <v>0</v>
      </c>
      <c r="W29" s="16">
        <f t="shared" si="7"/>
        <v>0</v>
      </c>
      <c r="X29" s="16">
        <f t="shared" si="8"/>
        <v>0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7">
        <f t="shared" si="12"/>
        <v>101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22</v>
      </c>
      <c r="B30" s="4"/>
      <c r="C30" s="7" t="s">
        <v>84</v>
      </c>
      <c r="D30" s="8"/>
      <c r="E30" s="7"/>
      <c r="F30" s="7"/>
      <c r="G30" s="2">
        <v>5</v>
      </c>
      <c r="H30" s="2"/>
      <c r="I30" s="2"/>
      <c r="J30" s="2"/>
      <c r="K30" s="2"/>
      <c r="L30" s="2"/>
      <c r="M30" s="2"/>
      <c r="N30" s="2"/>
      <c r="O30" s="2"/>
      <c r="P30" s="12">
        <f>AB30</f>
        <v>101</v>
      </c>
      <c r="Q30" s="16">
        <f t="shared" si="1"/>
        <v>0</v>
      </c>
      <c r="R30" s="16">
        <f t="shared" si="2"/>
        <v>0</v>
      </c>
      <c r="S30" s="16">
        <f t="shared" si="3"/>
        <v>101</v>
      </c>
      <c r="T30" s="16">
        <f t="shared" si="4"/>
        <v>0</v>
      </c>
      <c r="U30" s="16">
        <f t="shared" si="5"/>
        <v>0</v>
      </c>
      <c r="V30" s="16">
        <f t="shared" si="6"/>
        <v>0</v>
      </c>
      <c r="W30" s="16">
        <f t="shared" si="7"/>
        <v>0</v>
      </c>
      <c r="X30" s="16">
        <f t="shared" si="8"/>
        <v>0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7">
        <f t="shared" si="12"/>
        <v>101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23</v>
      </c>
      <c r="B31" s="3"/>
      <c r="C31" s="1" t="s">
        <v>167</v>
      </c>
      <c r="D31" s="29" t="s">
        <v>168</v>
      </c>
      <c r="E31" s="3"/>
      <c r="F31" s="3"/>
      <c r="G31" s="2"/>
      <c r="H31" s="2">
        <v>4</v>
      </c>
      <c r="I31" s="2"/>
      <c r="J31" s="2"/>
      <c r="K31" s="2"/>
      <c r="L31" s="2"/>
      <c r="M31" s="2"/>
      <c r="N31" s="2"/>
      <c r="O31" s="2"/>
      <c r="P31" s="12">
        <f>AB31</f>
        <v>101</v>
      </c>
      <c r="Q31" s="16">
        <f t="shared" si="1"/>
        <v>0</v>
      </c>
      <c r="R31" s="16">
        <f t="shared" si="2"/>
        <v>0</v>
      </c>
      <c r="S31" s="16">
        <f t="shared" si="3"/>
        <v>0</v>
      </c>
      <c r="T31" s="16">
        <f t="shared" si="4"/>
        <v>101</v>
      </c>
      <c r="U31" s="16">
        <f t="shared" si="5"/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7">
        <f t="shared" si="12"/>
        <v>101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24</v>
      </c>
      <c r="B32" s="1"/>
      <c r="C32" s="27" t="s">
        <v>180</v>
      </c>
      <c r="D32" s="3" t="s">
        <v>187</v>
      </c>
      <c r="E32" s="3"/>
      <c r="F32" s="3"/>
      <c r="G32" s="2"/>
      <c r="H32" s="2"/>
      <c r="I32" s="2">
        <v>10</v>
      </c>
      <c r="J32" s="2"/>
      <c r="K32" s="2"/>
      <c r="L32" s="2"/>
      <c r="M32" s="2"/>
      <c r="N32" s="2"/>
      <c r="O32" s="2"/>
      <c r="P32" s="12">
        <f>AB32</f>
        <v>101</v>
      </c>
      <c r="Q32" s="16">
        <f t="shared" si="1"/>
        <v>0</v>
      </c>
      <c r="R32" s="16">
        <f t="shared" si="2"/>
        <v>0</v>
      </c>
      <c r="S32" s="16">
        <f t="shared" si="3"/>
        <v>0</v>
      </c>
      <c r="T32" s="16">
        <f t="shared" si="4"/>
        <v>0</v>
      </c>
      <c r="U32" s="16">
        <f t="shared" si="5"/>
        <v>101</v>
      </c>
      <c r="V32" s="16">
        <f t="shared" si="6"/>
        <v>0</v>
      </c>
      <c r="W32" s="16">
        <f t="shared" si="7"/>
        <v>0</v>
      </c>
      <c r="X32" s="16">
        <f t="shared" si="8"/>
        <v>0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7">
        <f t="shared" si="12"/>
        <v>101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25</v>
      </c>
      <c r="B33" s="7"/>
      <c r="C33" s="30" t="s">
        <v>300</v>
      </c>
      <c r="D33" s="7" t="s">
        <v>301</v>
      </c>
      <c r="E33" s="7"/>
      <c r="F33" s="7"/>
      <c r="G33" s="2"/>
      <c r="H33" s="2"/>
      <c r="I33" s="2"/>
      <c r="J33" s="2"/>
      <c r="K33" s="2"/>
      <c r="L33" s="2"/>
      <c r="M33" s="2"/>
      <c r="N33" s="2">
        <v>4</v>
      </c>
      <c r="O33" s="2"/>
      <c r="P33" s="12">
        <f>AB33</f>
        <v>101</v>
      </c>
      <c r="Q33" s="16">
        <f t="shared" si="1"/>
        <v>0</v>
      </c>
      <c r="R33" s="16">
        <f t="shared" si="2"/>
        <v>0</v>
      </c>
      <c r="S33" s="16">
        <f t="shared" si="3"/>
        <v>0</v>
      </c>
      <c r="T33" s="16">
        <f t="shared" si="4"/>
        <v>0</v>
      </c>
      <c r="U33" s="16">
        <f t="shared" si="5"/>
        <v>0</v>
      </c>
      <c r="V33" s="16">
        <f t="shared" si="6"/>
        <v>0</v>
      </c>
      <c r="W33" s="16">
        <f t="shared" si="7"/>
        <v>0</v>
      </c>
      <c r="X33" s="16">
        <f t="shared" si="8"/>
        <v>0</v>
      </c>
      <c r="Y33" s="16">
        <f t="shared" si="9"/>
        <v>0</v>
      </c>
      <c r="Z33" s="16">
        <f t="shared" si="10"/>
        <v>101</v>
      </c>
      <c r="AA33" s="16">
        <f t="shared" si="11"/>
        <v>0</v>
      </c>
      <c r="AB33" s="17">
        <f t="shared" si="12"/>
        <v>101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26</v>
      </c>
      <c r="B34" s="3"/>
      <c r="C34" s="28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12">
        <f aca="true" t="shared" si="13" ref="P33:P53">AB34</f>
        <v>0</v>
      </c>
      <c r="Q34" s="16">
        <f t="shared" si="1"/>
        <v>0</v>
      </c>
      <c r="R34" s="16">
        <f t="shared" si="2"/>
        <v>0</v>
      </c>
      <c r="S34" s="16">
        <f t="shared" si="3"/>
        <v>0</v>
      </c>
      <c r="T34" s="16">
        <f t="shared" si="4"/>
        <v>0</v>
      </c>
      <c r="U34" s="16">
        <f t="shared" si="5"/>
        <v>0</v>
      </c>
      <c r="V34" s="16">
        <f t="shared" si="6"/>
        <v>0</v>
      </c>
      <c r="W34" s="16">
        <f t="shared" si="7"/>
        <v>0</v>
      </c>
      <c r="X34" s="16">
        <f t="shared" si="8"/>
        <v>0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7">
        <f t="shared" si="12"/>
        <v>0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27</v>
      </c>
      <c r="B35" s="4"/>
      <c r="C35" s="28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12">
        <f t="shared" si="13"/>
        <v>0</v>
      </c>
      <c r="Q35" s="16">
        <f t="shared" si="1"/>
        <v>0</v>
      </c>
      <c r="R35" s="16">
        <f t="shared" si="2"/>
        <v>0</v>
      </c>
      <c r="S35" s="16">
        <f t="shared" si="3"/>
        <v>0</v>
      </c>
      <c r="T35" s="16">
        <f t="shared" si="4"/>
        <v>0</v>
      </c>
      <c r="U35" s="16">
        <f t="shared" si="5"/>
        <v>0</v>
      </c>
      <c r="V35" s="16">
        <f t="shared" si="6"/>
        <v>0</v>
      </c>
      <c r="W35" s="16">
        <f t="shared" si="7"/>
        <v>0</v>
      </c>
      <c r="X35" s="16">
        <f t="shared" si="8"/>
        <v>0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7">
        <f t="shared" si="12"/>
        <v>0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28</v>
      </c>
      <c r="B36" s="13"/>
      <c r="C36" s="1"/>
      <c r="D36" s="1"/>
      <c r="E36" s="13"/>
      <c r="F36" s="13"/>
      <c r="G36" s="2"/>
      <c r="H36" s="3"/>
      <c r="I36" s="3"/>
      <c r="J36" s="2"/>
      <c r="K36" s="2"/>
      <c r="L36" s="2"/>
      <c r="M36" s="2"/>
      <c r="N36" s="2"/>
      <c r="O36" s="2"/>
      <c r="P36" s="12">
        <f t="shared" si="13"/>
        <v>0</v>
      </c>
      <c r="Q36" s="16">
        <f t="shared" si="1"/>
        <v>0</v>
      </c>
      <c r="R36" s="16">
        <f t="shared" si="2"/>
        <v>0</v>
      </c>
      <c r="S36" s="16">
        <f t="shared" si="3"/>
        <v>0</v>
      </c>
      <c r="T36" s="16">
        <f t="shared" si="4"/>
        <v>0</v>
      </c>
      <c r="U36" s="16">
        <f t="shared" si="5"/>
        <v>0</v>
      </c>
      <c r="V36" s="16">
        <f t="shared" si="6"/>
        <v>0</v>
      </c>
      <c r="W36" s="16">
        <f t="shared" si="7"/>
        <v>0</v>
      </c>
      <c r="X36" s="16">
        <f t="shared" si="8"/>
        <v>0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7">
        <f t="shared" si="12"/>
        <v>0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29</v>
      </c>
      <c r="B37" s="4"/>
      <c r="C37" s="28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12">
        <f t="shared" si="13"/>
        <v>0</v>
      </c>
      <c r="Q37" s="16">
        <f t="shared" si="1"/>
        <v>0</v>
      </c>
      <c r="R37" s="16">
        <f t="shared" si="2"/>
        <v>0</v>
      </c>
      <c r="S37" s="16">
        <f t="shared" si="3"/>
        <v>0</v>
      </c>
      <c r="T37" s="16">
        <f t="shared" si="4"/>
        <v>0</v>
      </c>
      <c r="U37" s="16">
        <f t="shared" si="5"/>
        <v>0</v>
      </c>
      <c r="V37" s="16">
        <f t="shared" si="6"/>
        <v>0</v>
      </c>
      <c r="W37" s="16">
        <f t="shared" si="7"/>
        <v>0</v>
      </c>
      <c r="X37" s="16">
        <f t="shared" si="8"/>
        <v>0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7">
        <f t="shared" si="12"/>
        <v>0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30</v>
      </c>
      <c r="B38" s="1"/>
      <c r="C38" s="1"/>
      <c r="D38" s="1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12">
        <f t="shared" si="13"/>
        <v>0</v>
      </c>
      <c r="Q38" s="16">
        <f t="shared" si="1"/>
        <v>0</v>
      </c>
      <c r="R38" s="16">
        <f t="shared" si="2"/>
        <v>0</v>
      </c>
      <c r="S38" s="16">
        <f t="shared" si="3"/>
        <v>0</v>
      </c>
      <c r="T38" s="16">
        <f t="shared" si="4"/>
        <v>0</v>
      </c>
      <c r="U38" s="16">
        <f t="shared" si="5"/>
        <v>0</v>
      </c>
      <c r="V38" s="16">
        <f t="shared" si="6"/>
        <v>0</v>
      </c>
      <c r="W38" s="16">
        <f t="shared" si="7"/>
        <v>0</v>
      </c>
      <c r="X38" s="16">
        <f t="shared" si="8"/>
        <v>0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7">
        <f t="shared" si="12"/>
        <v>0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31</v>
      </c>
      <c r="B39" s="1"/>
      <c r="C39" s="27"/>
      <c r="D39" s="1"/>
      <c r="E39" s="1"/>
      <c r="F39" s="3"/>
      <c r="G39" s="2"/>
      <c r="H39" s="2"/>
      <c r="I39" s="2"/>
      <c r="J39" s="2"/>
      <c r="K39" s="2"/>
      <c r="L39" s="2"/>
      <c r="M39" s="2"/>
      <c r="N39" s="2"/>
      <c r="O39" s="2"/>
      <c r="P39" s="12">
        <f t="shared" si="13"/>
        <v>0</v>
      </c>
      <c r="Q39" s="16">
        <f t="shared" si="1"/>
        <v>0</v>
      </c>
      <c r="R39" s="16">
        <f t="shared" si="2"/>
        <v>0</v>
      </c>
      <c r="S39" s="16">
        <f t="shared" si="3"/>
        <v>0</v>
      </c>
      <c r="T39" s="16">
        <f t="shared" si="4"/>
        <v>0</v>
      </c>
      <c r="U39" s="16">
        <f t="shared" si="5"/>
        <v>0</v>
      </c>
      <c r="V39" s="16">
        <f t="shared" si="6"/>
        <v>0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7">
        <f t="shared" si="12"/>
        <v>0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32</v>
      </c>
      <c r="B40" s="1"/>
      <c r="C40" s="1"/>
      <c r="D40" s="1"/>
      <c r="E40" s="8"/>
      <c r="F40" s="7"/>
      <c r="G40" s="2"/>
      <c r="H40" s="2"/>
      <c r="I40" s="2"/>
      <c r="J40" s="2"/>
      <c r="K40" s="2"/>
      <c r="L40" s="2"/>
      <c r="M40" s="2"/>
      <c r="N40" s="2"/>
      <c r="O40" s="2"/>
      <c r="P40" s="12">
        <f t="shared" si="13"/>
        <v>0</v>
      </c>
      <c r="Q40" s="16">
        <f t="shared" si="1"/>
        <v>0</v>
      </c>
      <c r="R40" s="16">
        <f t="shared" si="2"/>
        <v>0</v>
      </c>
      <c r="S40" s="16">
        <f t="shared" si="3"/>
        <v>0</v>
      </c>
      <c r="T40" s="16">
        <f t="shared" si="4"/>
        <v>0</v>
      </c>
      <c r="U40" s="16">
        <f t="shared" si="5"/>
        <v>0</v>
      </c>
      <c r="V40" s="16">
        <f t="shared" si="6"/>
        <v>0</v>
      </c>
      <c r="W40" s="16">
        <f t="shared" si="7"/>
        <v>0</v>
      </c>
      <c r="X40" s="16">
        <f t="shared" si="8"/>
        <v>0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7">
        <f t="shared" si="12"/>
        <v>0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33</v>
      </c>
      <c r="B41" s="4"/>
      <c r="C41" s="1"/>
      <c r="D41" s="1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12">
        <f t="shared" si="13"/>
        <v>0</v>
      </c>
      <c r="Q41" s="16">
        <f t="shared" si="1"/>
        <v>0</v>
      </c>
      <c r="R41" s="16">
        <f t="shared" si="2"/>
        <v>0</v>
      </c>
      <c r="S41" s="16">
        <f t="shared" si="3"/>
        <v>0</v>
      </c>
      <c r="T41" s="16">
        <f t="shared" si="4"/>
        <v>0</v>
      </c>
      <c r="U41" s="16">
        <f t="shared" si="5"/>
        <v>0</v>
      </c>
      <c r="V41" s="16">
        <f t="shared" si="6"/>
        <v>0</v>
      </c>
      <c r="W41" s="16">
        <f t="shared" si="7"/>
        <v>0</v>
      </c>
      <c r="X41" s="16">
        <f t="shared" si="8"/>
        <v>0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7">
        <f t="shared" si="12"/>
        <v>0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34</v>
      </c>
      <c r="B42" s="7"/>
      <c r="C42" s="7"/>
      <c r="D42" s="9"/>
      <c r="E42" s="8"/>
      <c r="F42" s="7"/>
      <c r="G42" s="2"/>
      <c r="H42" s="2"/>
      <c r="I42" s="2"/>
      <c r="J42" s="2"/>
      <c r="K42" s="2"/>
      <c r="L42" s="2"/>
      <c r="M42" s="2"/>
      <c r="N42" s="2"/>
      <c r="O42" s="2"/>
      <c r="P42" s="12">
        <f t="shared" si="13"/>
        <v>0</v>
      </c>
      <c r="Q42" s="16">
        <f t="shared" si="1"/>
        <v>0</v>
      </c>
      <c r="R42" s="16">
        <f t="shared" si="2"/>
        <v>0</v>
      </c>
      <c r="S42" s="16">
        <f t="shared" si="3"/>
        <v>0</v>
      </c>
      <c r="T42" s="16">
        <f t="shared" si="4"/>
        <v>0</v>
      </c>
      <c r="U42" s="16">
        <f t="shared" si="5"/>
        <v>0</v>
      </c>
      <c r="V42" s="16">
        <f t="shared" si="6"/>
        <v>0</v>
      </c>
      <c r="W42" s="16">
        <f t="shared" si="7"/>
        <v>0</v>
      </c>
      <c r="X42" s="16">
        <f t="shared" si="8"/>
        <v>0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7">
        <f t="shared" si="12"/>
        <v>0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35</v>
      </c>
      <c r="B43" s="7"/>
      <c r="C43" s="1"/>
      <c r="D43" s="11"/>
      <c r="E43" s="7"/>
      <c r="F43" s="7"/>
      <c r="G43" s="2"/>
      <c r="H43" s="2"/>
      <c r="I43" s="2"/>
      <c r="J43" s="2"/>
      <c r="K43" s="2"/>
      <c r="L43" s="2"/>
      <c r="P43" s="12">
        <f t="shared" si="13"/>
        <v>0</v>
      </c>
      <c r="Q43" s="16">
        <f t="shared" si="1"/>
        <v>0</v>
      </c>
      <c r="R43" s="16">
        <f t="shared" si="2"/>
        <v>0</v>
      </c>
      <c r="S43" s="16">
        <f t="shared" si="3"/>
        <v>0</v>
      </c>
      <c r="T43" s="16">
        <f t="shared" si="4"/>
        <v>0</v>
      </c>
      <c r="U43" s="16">
        <f t="shared" si="5"/>
        <v>0</v>
      </c>
      <c r="V43" s="16">
        <f t="shared" si="6"/>
        <v>0</v>
      </c>
      <c r="W43" s="16">
        <f t="shared" si="7"/>
        <v>0</v>
      </c>
      <c r="X43" s="16">
        <f t="shared" si="8"/>
        <v>0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7">
        <f t="shared" si="12"/>
        <v>0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36</v>
      </c>
      <c r="B44" s="1"/>
      <c r="C44" s="1"/>
      <c r="D44" s="1"/>
      <c r="E44" s="7"/>
      <c r="F44" s="4"/>
      <c r="G44" s="2"/>
      <c r="H44" s="2"/>
      <c r="I44" s="2"/>
      <c r="J44" s="2"/>
      <c r="K44" s="2"/>
      <c r="L44" s="2"/>
      <c r="M44" s="2"/>
      <c r="N44" s="2"/>
      <c r="O44" s="2"/>
      <c r="P44" s="12">
        <f t="shared" si="13"/>
        <v>0</v>
      </c>
      <c r="Q44" s="16">
        <f t="shared" si="1"/>
        <v>0</v>
      </c>
      <c r="R44" s="16">
        <f t="shared" si="2"/>
        <v>0</v>
      </c>
      <c r="S44" s="16">
        <f t="shared" si="3"/>
        <v>0</v>
      </c>
      <c r="T44" s="16">
        <f t="shared" si="4"/>
        <v>0</v>
      </c>
      <c r="U44" s="16">
        <f t="shared" si="5"/>
        <v>0</v>
      </c>
      <c r="V44" s="16">
        <f t="shared" si="6"/>
        <v>0</v>
      </c>
      <c r="W44" s="16">
        <f t="shared" si="7"/>
        <v>0</v>
      </c>
      <c r="X44" s="16">
        <f t="shared" si="8"/>
        <v>0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7">
        <f t="shared" si="12"/>
        <v>0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37</v>
      </c>
      <c r="B45" s="3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12">
        <f t="shared" si="13"/>
        <v>0</v>
      </c>
      <c r="Q45" s="16">
        <f t="shared" si="1"/>
        <v>0</v>
      </c>
      <c r="R45" s="16">
        <f t="shared" si="2"/>
        <v>0</v>
      </c>
      <c r="S45" s="16">
        <f t="shared" si="3"/>
        <v>0</v>
      </c>
      <c r="T45" s="16">
        <f t="shared" si="4"/>
        <v>0</v>
      </c>
      <c r="U45" s="16">
        <f t="shared" si="5"/>
        <v>0</v>
      </c>
      <c r="V45" s="16">
        <f t="shared" si="6"/>
        <v>0</v>
      </c>
      <c r="W45" s="16">
        <f t="shared" si="7"/>
        <v>0</v>
      </c>
      <c r="X45" s="16">
        <f t="shared" si="8"/>
        <v>0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7">
        <f t="shared" si="12"/>
        <v>0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38</v>
      </c>
      <c r="B46" s="7"/>
      <c r="C46" s="7"/>
      <c r="D46" s="7"/>
      <c r="E46" s="7"/>
      <c r="F46" s="7"/>
      <c r="G46" s="2"/>
      <c r="H46" s="2"/>
      <c r="I46" s="2"/>
      <c r="J46" s="2"/>
      <c r="K46" s="2"/>
      <c r="L46" s="2"/>
      <c r="M46" s="2"/>
      <c r="N46" s="2"/>
      <c r="O46" s="2"/>
      <c r="P46" s="12">
        <f t="shared" si="13"/>
        <v>0</v>
      </c>
      <c r="Q46" s="16">
        <f t="shared" si="1"/>
        <v>0</v>
      </c>
      <c r="R46" s="16">
        <f t="shared" si="2"/>
        <v>0</v>
      </c>
      <c r="S46" s="16">
        <f t="shared" si="3"/>
        <v>0</v>
      </c>
      <c r="T46" s="16">
        <f t="shared" si="4"/>
        <v>0</v>
      </c>
      <c r="U46" s="16">
        <f t="shared" si="5"/>
        <v>0</v>
      </c>
      <c r="V46" s="16">
        <f t="shared" si="6"/>
        <v>0</v>
      </c>
      <c r="W46" s="16">
        <f t="shared" si="7"/>
        <v>0</v>
      </c>
      <c r="X46" s="16">
        <f t="shared" si="8"/>
        <v>0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7">
        <f t="shared" si="12"/>
        <v>0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12">
        <f t="shared" si="13"/>
        <v>0</v>
      </c>
      <c r="Q47" s="16">
        <f t="shared" si="1"/>
        <v>0</v>
      </c>
      <c r="R47" s="16">
        <f t="shared" si="2"/>
        <v>0</v>
      </c>
      <c r="S47" s="16">
        <f t="shared" si="3"/>
        <v>0</v>
      </c>
      <c r="T47" s="16">
        <f t="shared" si="4"/>
        <v>0</v>
      </c>
      <c r="U47" s="16">
        <f t="shared" si="5"/>
        <v>0</v>
      </c>
      <c r="V47" s="16">
        <f t="shared" si="6"/>
        <v>0</v>
      </c>
      <c r="W47" s="16">
        <f t="shared" si="7"/>
        <v>0</v>
      </c>
      <c r="X47" s="16">
        <f t="shared" si="8"/>
        <v>0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7">
        <f t="shared" si="12"/>
        <v>0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33" customHeight="1">
      <c r="A48" s="13">
        <v>40</v>
      </c>
      <c r="B48" s="1"/>
      <c r="C48" s="1"/>
      <c r="D48" s="1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2">
        <f t="shared" si="13"/>
        <v>0</v>
      </c>
      <c r="Q48" s="16">
        <f t="shared" si="1"/>
        <v>0</v>
      </c>
      <c r="R48" s="16">
        <f t="shared" si="2"/>
        <v>0</v>
      </c>
      <c r="S48" s="16">
        <f t="shared" si="3"/>
        <v>0</v>
      </c>
      <c r="T48" s="16">
        <f t="shared" si="4"/>
        <v>0</v>
      </c>
      <c r="U48" s="16">
        <f t="shared" si="5"/>
        <v>0</v>
      </c>
      <c r="V48" s="16">
        <f t="shared" si="6"/>
        <v>0</v>
      </c>
      <c r="W48" s="16">
        <f t="shared" si="7"/>
        <v>0</v>
      </c>
      <c r="X48" s="16">
        <f t="shared" si="8"/>
        <v>0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7">
        <f t="shared" si="12"/>
        <v>0</v>
      </c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33" customHeight="1">
      <c r="A49" s="13">
        <v>41</v>
      </c>
      <c r="B49" s="14"/>
      <c r="C49" s="1"/>
      <c r="D49" s="1"/>
      <c r="E49" s="7"/>
      <c r="F49" s="7"/>
      <c r="G49" s="2"/>
      <c r="H49" s="2"/>
      <c r="I49" s="2"/>
      <c r="J49" s="2"/>
      <c r="K49" s="2"/>
      <c r="L49" s="2"/>
      <c r="M49" s="2"/>
      <c r="N49" s="2"/>
      <c r="O49" s="2"/>
      <c r="P49" s="12">
        <f t="shared" si="13"/>
        <v>0</v>
      </c>
      <c r="Q49" s="16">
        <f t="shared" si="1"/>
        <v>0</v>
      </c>
      <c r="R49" s="16">
        <f t="shared" si="2"/>
        <v>0</v>
      </c>
      <c r="S49" s="16">
        <f t="shared" si="3"/>
        <v>0</v>
      </c>
      <c r="T49" s="16">
        <f t="shared" si="4"/>
        <v>0</v>
      </c>
      <c r="U49" s="16">
        <f t="shared" si="5"/>
        <v>0</v>
      </c>
      <c r="V49" s="16">
        <f t="shared" si="6"/>
        <v>0</v>
      </c>
      <c r="W49" s="16">
        <f t="shared" si="7"/>
        <v>0</v>
      </c>
      <c r="X49" s="16">
        <f t="shared" si="8"/>
        <v>0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7">
        <f t="shared" si="12"/>
        <v>0</v>
      </c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33" customHeight="1">
      <c r="A50" s="13">
        <v>42</v>
      </c>
      <c r="B50" s="1"/>
      <c r="C50" s="1"/>
      <c r="D50" s="15"/>
      <c r="E50" s="15"/>
      <c r="F50" s="15"/>
      <c r="G50" s="2"/>
      <c r="H50" s="2"/>
      <c r="I50" s="2"/>
      <c r="J50" s="2"/>
      <c r="K50" s="2"/>
      <c r="L50" s="2"/>
      <c r="M50" s="2"/>
      <c r="N50" s="2"/>
      <c r="O50" s="2"/>
      <c r="P50" s="12">
        <f t="shared" si="13"/>
        <v>0</v>
      </c>
      <c r="Q50" s="16">
        <f t="shared" si="1"/>
        <v>0</v>
      </c>
      <c r="R50" s="16">
        <f t="shared" si="2"/>
        <v>0</v>
      </c>
      <c r="S50" s="16">
        <f t="shared" si="3"/>
        <v>0</v>
      </c>
      <c r="T50" s="16">
        <f t="shared" si="4"/>
        <v>0</v>
      </c>
      <c r="U50" s="16">
        <f t="shared" si="5"/>
        <v>0</v>
      </c>
      <c r="V50" s="16">
        <f t="shared" si="6"/>
        <v>0</v>
      </c>
      <c r="W50" s="16">
        <f t="shared" si="7"/>
        <v>0</v>
      </c>
      <c r="X50" s="16">
        <f t="shared" si="8"/>
        <v>0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7">
        <f t="shared" si="12"/>
        <v>0</v>
      </c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33" customHeight="1">
      <c r="A51" s="13">
        <v>43</v>
      </c>
      <c r="B51" s="7"/>
      <c r="C51" s="10"/>
      <c r="D51" s="10"/>
      <c r="E51" s="8"/>
      <c r="F51" s="4"/>
      <c r="G51" s="2"/>
      <c r="H51" s="2"/>
      <c r="I51" s="2"/>
      <c r="J51" s="2"/>
      <c r="K51" s="2"/>
      <c r="L51" s="2"/>
      <c r="M51" s="2"/>
      <c r="N51" s="2"/>
      <c r="O51" s="2"/>
      <c r="P51" s="12">
        <f t="shared" si="13"/>
        <v>0</v>
      </c>
      <c r="Q51" s="16">
        <f t="shared" si="1"/>
        <v>0</v>
      </c>
      <c r="R51" s="16">
        <f t="shared" si="2"/>
        <v>0</v>
      </c>
      <c r="S51" s="16">
        <f t="shared" si="3"/>
        <v>0</v>
      </c>
      <c r="T51" s="16">
        <f t="shared" si="4"/>
        <v>0</v>
      </c>
      <c r="U51" s="16">
        <f t="shared" si="5"/>
        <v>0</v>
      </c>
      <c r="V51" s="16">
        <f t="shared" si="6"/>
        <v>0</v>
      </c>
      <c r="W51" s="16">
        <f t="shared" si="7"/>
        <v>0</v>
      </c>
      <c r="X51" s="16">
        <f t="shared" si="8"/>
        <v>0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7">
        <f t="shared" si="12"/>
        <v>0</v>
      </c>
      <c r="AC51" s="18"/>
      <c r="AD51" s="18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33" customHeight="1">
      <c r="A52" s="13">
        <v>44</v>
      </c>
      <c r="B52" s="7"/>
      <c r="C52" s="7"/>
      <c r="D52" s="8"/>
      <c r="E52" s="8"/>
      <c r="F52" s="7"/>
      <c r="G52" s="2"/>
      <c r="H52" s="2"/>
      <c r="I52" s="2"/>
      <c r="J52" s="2"/>
      <c r="K52" s="2"/>
      <c r="L52" s="2"/>
      <c r="M52" s="2"/>
      <c r="N52" s="2"/>
      <c r="O52" s="2"/>
      <c r="P52" s="12">
        <f t="shared" si="13"/>
        <v>0</v>
      </c>
      <c r="Q52" s="16">
        <f t="shared" si="1"/>
        <v>0</v>
      </c>
      <c r="R52" s="16">
        <f t="shared" si="2"/>
        <v>0</v>
      </c>
      <c r="S52" s="16">
        <f t="shared" si="3"/>
        <v>0</v>
      </c>
      <c r="T52" s="16">
        <f t="shared" si="4"/>
        <v>0</v>
      </c>
      <c r="U52" s="16">
        <f t="shared" si="5"/>
        <v>0</v>
      </c>
      <c r="V52" s="16">
        <f t="shared" si="6"/>
        <v>0</v>
      </c>
      <c r="W52" s="16">
        <f t="shared" si="7"/>
        <v>0</v>
      </c>
      <c r="X52" s="16">
        <f t="shared" si="8"/>
        <v>0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7">
        <f t="shared" si="12"/>
        <v>0</v>
      </c>
      <c r="AC52" s="18"/>
      <c r="AD52" s="18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33" customHeight="1">
      <c r="A53" s="13">
        <v>45</v>
      </c>
      <c r="B53" s="4"/>
      <c r="C53" s="1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12">
        <f t="shared" si="13"/>
        <v>0</v>
      </c>
      <c r="Q53" s="16">
        <f t="shared" si="1"/>
        <v>0</v>
      </c>
      <c r="R53" s="16">
        <f t="shared" si="2"/>
        <v>0</v>
      </c>
      <c r="S53" s="16">
        <f t="shared" si="3"/>
        <v>0</v>
      </c>
      <c r="T53" s="16">
        <f t="shared" si="4"/>
        <v>0</v>
      </c>
      <c r="U53" s="16">
        <f t="shared" si="5"/>
        <v>0</v>
      </c>
      <c r="V53" s="16">
        <f t="shared" si="6"/>
        <v>0</v>
      </c>
      <c r="W53" s="16">
        <f t="shared" si="7"/>
        <v>0</v>
      </c>
      <c r="X53" s="16">
        <f t="shared" si="8"/>
        <v>0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7">
        <f t="shared" si="12"/>
        <v>0</v>
      </c>
      <c r="AC53" s="18"/>
      <c r="AD53" s="18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</sheetData>
  <sheetProtection/>
  <mergeCells count="7">
    <mergeCell ref="P6:P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3"/>
  <sheetViews>
    <sheetView tabSelected="1" zoomScale="65" zoomScaleNormal="65" zoomScalePageLayoutView="0" workbookViewId="0" topLeftCell="A1">
      <selection activeCell="G18" sqref="G18"/>
    </sheetView>
  </sheetViews>
  <sheetFormatPr defaultColWidth="9.140625" defaultRowHeight="12.75"/>
  <cols>
    <col min="1" max="1" width="9.140625" style="20" customWidth="1"/>
    <col min="2" max="2" width="14.57421875" style="20" customWidth="1"/>
    <col min="3" max="3" width="31.00390625" style="20" bestFit="1" customWidth="1"/>
    <col min="4" max="4" width="25.57421875" style="20" customWidth="1"/>
    <col min="5" max="5" width="13.421875" style="20" customWidth="1"/>
    <col min="6" max="6" width="14.00390625" style="20" customWidth="1"/>
    <col min="7" max="7" width="13.57421875" style="20" customWidth="1"/>
    <col min="8" max="8" width="13.28125" style="20" customWidth="1"/>
    <col min="9" max="9" width="12.7109375" style="20" customWidth="1"/>
    <col min="10" max="10" width="14.00390625" style="20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85" t="s">
        <v>6</v>
      </c>
      <c r="B2" s="85"/>
      <c r="C2" s="85"/>
      <c r="D2" s="85"/>
      <c r="E2" s="85"/>
      <c r="F2" s="85"/>
      <c r="G2" s="85"/>
      <c r="H2" s="85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85" t="s">
        <v>8</v>
      </c>
      <c r="K3" s="91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86" t="s">
        <v>12</v>
      </c>
      <c r="B4" s="86"/>
      <c r="C4" s="86"/>
      <c r="D4" s="86"/>
      <c r="E4" s="86"/>
      <c r="F4" s="86"/>
      <c r="G4" s="86"/>
      <c r="H4" s="86"/>
      <c r="J4" s="37">
        <f>SUM(E7:M7)</f>
        <v>58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87" t="s">
        <v>0</v>
      </c>
      <c r="B6" s="82" t="s">
        <v>1</v>
      </c>
      <c r="C6" s="82" t="s">
        <v>7</v>
      </c>
      <c r="D6" s="31" t="s">
        <v>2</v>
      </c>
      <c r="E6" s="31" t="s">
        <v>91</v>
      </c>
      <c r="F6" s="31" t="s">
        <v>48</v>
      </c>
      <c r="G6" s="31" t="s">
        <v>89</v>
      </c>
      <c r="H6" s="31" t="s">
        <v>31</v>
      </c>
      <c r="I6" s="31" t="s">
        <v>105</v>
      </c>
      <c r="J6" s="31" t="s">
        <v>101</v>
      </c>
      <c r="K6" s="31" t="s">
        <v>107</v>
      </c>
      <c r="L6" s="31" t="s">
        <v>206</v>
      </c>
      <c r="M6" s="31" t="s">
        <v>100</v>
      </c>
      <c r="N6" s="31" t="s">
        <v>299</v>
      </c>
      <c r="O6" s="31"/>
      <c r="P6" s="82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88"/>
      <c r="B7" s="83"/>
      <c r="C7" s="83"/>
      <c r="D7" s="35" t="s">
        <v>4</v>
      </c>
      <c r="E7" s="36">
        <v>7</v>
      </c>
      <c r="F7" s="36">
        <v>9</v>
      </c>
      <c r="G7" s="36">
        <f aca="true" t="shared" si="0" ref="G7:O7">COUNTIF(G9:G57,"&gt;0")</f>
        <v>0</v>
      </c>
      <c r="H7" s="36">
        <f t="shared" si="0"/>
        <v>10</v>
      </c>
      <c r="I7" s="36">
        <f t="shared" si="0"/>
        <v>9</v>
      </c>
      <c r="J7" s="36">
        <f t="shared" si="0"/>
        <v>0</v>
      </c>
      <c r="K7" s="36">
        <f t="shared" si="0"/>
        <v>9</v>
      </c>
      <c r="L7" s="36">
        <f t="shared" si="0"/>
        <v>5</v>
      </c>
      <c r="M7" s="36">
        <f t="shared" si="0"/>
        <v>9</v>
      </c>
      <c r="N7" s="36">
        <f t="shared" si="0"/>
        <v>5</v>
      </c>
      <c r="O7" s="36">
        <f t="shared" si="0"/>
        <v>0</v>
      </c>
      <c r="P7" s="83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89"/>
      <c r="B8" s="90"/>
      <c r="C8" s="90"/>
      <c r="D8" s="35" t="s">
        <v>5</v>
      </c>
      <c r="E8" s="35">
        <v>1</v>
      </c>
      <c r="F8" s="35">
        <v>1.2</v>
      </c>
      <c r="G8" s="36">
        <v>1</v>
      </c>
      <c r="H8" s="36">
        <v>1</v>
      </c>
      <c r="I8" s="36">
        <v>1</v>
      </c>
      <c r="J8" s="36">
        <v>1</v>
      </c>
      <c r="K8" s="36">
        <v>1.2</v>
      </c>
      <c r="L8" s="36">
        <v>1</v>
      </c>
      <c r="M8" s="36">
        <v>1</v>
      </c>
      <c r="N8" s="36">
        <v>1</v>
      </c>
      <c r="O8" s="36">
        <v>1</v>
      </c>
      <c r="P8" s="8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1</v>
      </c>
      <c r="B9" s="106" t="s">
        <v>57</v>
      </c>
      <c r="C9" s="106" t="s">
        <v>53</v>
      </c>
      <c r="D9" s="106" t="s">
        <v>60</v>
      </c>
      <c r="E9" s="103">
        <v>1</v>
      </c>
      <c r="F9" s="103">
        <v>1</v>
      </c>
      <c r="G9" s="104"/>
      <c r="H9" s="104">
        <v>2</v>
      </c>
      <c r="I9" s="104">
        <v>1</v>
      </c>
      <c r="J9" s="104"/>
      <c r="K9" s="104">
        <v>5</v>
      </c>
      <c r="L9" s="104"/>
      <c r="M9" s="104">
        <v>1</v>
      </c>
      <c r="N9" s="104"/>
      <c r="O9" s="104"/>
      <c r="P9" s="115">
        <f>AB9</f>
        <v>5550.371080680082</v>
      </c>
      <c r="Q9" s="16">
        <f aca="true" t="shared" si="1" ref="Q9:Q53">IF(OR(E9="",E9="-"),0,E$8*(101+1000*LOG10(E$7/E9)))</f>
        <v>946.0980400142569</v>
      </c>
      <c r="R9" s="16">
        <f aca="true" t="shared" si="2" ref="R9:R53">IF(OR(F9="",F9="-"),0,F$8*(101+1000*LOG10(F$7/F9)))</f>
        <v>1266.2910113271896</v>
      </c>
      <c r="S9" s="16">
        <f aca="true" t="shared" si="3" ref="S9:S53">IF(OR(G9="",G9="-"),0,G$8*(101+1000*LOG10(G$7/G9)))</f>
        <v>0</v>
      </c>
      <c r="T9" s="16">
        <f aca="true" t="shared" si="4" ref="T9:T53">IF(OR(H9="",H9="-"),0,H$8*(101+1000*LOG10(H$7/H9)))</f>
        <v>799.9700043360189</v>
      </c>
      <c r="U9" s="16">
        <f aca="true" t="shared" si="5" ref="U9:U53">IF(OR(I9="",I9="-"),0,I$8*(101+1000*LOG10(I$7/I9)))</f>
        <v>1055.2425094393247</v>
      </c>
      <c r="V9" s="16">
        <f aca="true" t="shared" si="6" ref="V9:V53">IF(OR(J9="",J9="-"),0,J$8*(101+1000*LOG10(J$7/J9)))</f>
        <v>0</v>
      </c>
      <c r="W9" s="16">
        <f aca="true" t="shared" si="7" ref="W9:W53">IF(OR(K9="",K9="-"),0,K$8*(101+1000*LOG10(K$7/K9)))</f>
        <v>427.5270061239673</v>
      </c>
      <c r="X9" s="16">
        <f aca="true" t="shared" si="8" ref="X9:X53">IF(OR(L9="",L9="-"),0,L$8*(101+1000*LOG10(L$7/L9)))</f>
        <v>0</v>
      </c>
      <c r="Y9" s="16">
        <f aca="true" t="shared" si="9" ref="Y9:Y53">IF(OR(M9="",M9="-"),0,M$8*(101+1000*LOG10(M$7/M9)))</f>
        <v>1055.2425094393247</v>
      </c>
      <c r="Z9" s="16">
        <f aca="true" t="shared" si="10" ref="Z9:Z53">IF(OR(N9="",N9="-"),0,N$8*(101+1000*LOG10(N$7/N9)))</f>
        <v>0</v>
      </c>
      <c r="AA9" s="16">
        <f aca="true" t="shared" si="11" ref="AA9:AA53">IF(OR(O9="",O9="-"),0,O$8*(101+1000*LOG10(O$7/O9)))</f>
        <v>0</v>
      </c>
      <c r="AB9" s="17">
        <f aca="true" t="shared" si="12" ref="AB9:AB53">SUM(Q9:AA9)</f>
        <v>5550.371080680082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2</v>
      </c>
      <c r="B10" s="106"/>
      <c r="C10" s="106" t="s">
        <v>54</v>
      </c>
      <c r="D10" s="106" t="s">
        <v>24</v>
      </c>
      <c r="E10" s="103"/>
      <c r="F10" s="103">
        <v>6</v>
      </c>
      <c r="G10" s="104"/>
      <c r="H10" s="104">
        <v>6</v>
      </c>
      <c r="I10" s="104">
        <v>5</v>
      </c>
      <c r="J10" s="104"/>
      <c r="K10" s="104">
        <v>1</v>
      </c>
      <c r="L10" s="104">
        <v>1</v>
      </c>
      <c r="M10" s="104">
        <v>3</v>
      </c>
      <c r="N10" s="104">
        <v>2</v>
      </c>
      <c r="O10" s="104"/>
      <c r="P10" s="115">
        <f>AB10</f>
        <v>4154.953044641388</v>
      </c>
      <c r="Q10" s="16">
        <f t="shared" si="1"/>
        <v>0</v>
      </c>
      <c r="R10" s="16">
        <f t="shared" si="2"/>
        <v>332.5095108668175</v>
      </c>
      <c r="S10" s="16">
        <f t="shared" si="3"/>
        <v>0</v>
      </c>
      <c r="T10" s="16">
        <f t="shared" si="4"/>
        <v>322.8487496163564</v>
      </c>
      <c r="U10" s="16">
        <f t="shared" si="5"/>
        <v>356.27250510330606</v>
      </c>
      <c r="V10" s="16">
        <f t="shared" si="6"/>
        <v>0</v>
      </c>
      <c r="W10" s="16">
        <f t="shared" si="7"/>
        <v>1266.2910113271896</v>
      </c>
      <c r="X10" s="16">
        <f t="shared" si="8"/>
        <v>799.9700043360189</v>
      </c>
      <c r="Y10" s="16">
        <f t="shared" si="9"/>
        <v>578.1212547196624</v>
      </c>
      <c r="Z10" s="16">
        <f t="shared" si="10"/>
        <v>498.9400086720376</v>
      </c>
      <c r="AA10" s="16">
        <f t="shared" si="11"/>
        <v>0</v>
      </c>
      <c r="AB10" s="17">
        <f t="shared" si="12"/>
        <v>4154.953044641388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3</v>
      </c>
      <c r="B11" s="106" t="s">
        <v>59</v>
      </c>
      <c r="C11" s="106" t="s">
        <v>55</v>
      </c>
      <c r="D11" s="106" t="s">
        <v>302</v>
      </c>
      <c r="E11" s="109">
        <v>4</v>
      </c>
      <c r="F11" s="103">
        <v>3</v>
      </c>
      <c r="G11" s="104"/>
      <c r="H11" s="104">
        <v>5</v>
      </c>
      <c r="I11" s="104">
        <v>2</v>
      </c>
      <c r="J11" s="104"/>
      <c r="K11" s="104">
        <v>6</v>
      </c>
      <c r="L11" s="104"/>
      <c r="M11" s="104">
        <v>2</v>
      </c>
      <c r="N11" s="104">
        <v>1</v>
      </c>
      <c r="O11" s="104"/>
      <c r="P11" s="115">
        <f>AB11</f>
        <v>4080.7180927673944</v>
      </c>
      <c r="Q11" s="16">
        <f t="shared" si="1"/>
        <v>344.0380486862945</v>
      </c>
      <c r="R11" s="16">
        <f t="shared" si="2"/>
        <v>693.7455056635948</v>
      </c>
      <c r="S11" s="16">
        <f t="shared" si="3"/>
        <v>0</v>
      </c>
      <c r="T11" s="16">
        <f t="shared" si="4"/>
        <v>402.0299956639812</v>
      </c>
      <c r="U11" s="16">
        <f t="shared" si="5"/>
        <v>754.2125137753437</v>
      </c>
      <c r="V11" s="16">
        <f t="shared" si="6"/>
        <v>0</v>
      </c>
      <c r="W11" s="16">
        <f t="shared" si="7"/>
        <v>332.5095108668175</v>
      </c>
      <c r="X11" s="16">
        <f t="shared" si="8"/>
        <v>0</v>
      </c>
      <c r="Y11" s="16">
        <f t="shared" si="9"/>
        <v>754.2125137753437</v>
      </c>
      <c r="Z11" s="16">
        <f t="shared" si="10"/>
        <v>799.9700043360189</v>
      </c>
      <c r="AA11" s="16">
        <f t="shared" si="11"/>
        <v>0</v>
      </c>
      <c r="AB11" s="17">
        <f t="shared" si="12"/>
        <v>4080.7180927673944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4</v>
      </c>
      <c r="B12" s="106" t="s">
        <v>56</v>
      </c>
      <c r="C12" s="106" t="s">
        <v>17</v>
      </c>
      <c r="D12" s="106" t="s">
        <v>20</v>
      </c>
      <c r="E12" s="109">
        <v>2</v>
      </c>
      <c r="F12" s="107">
        <v>2</v>
      </c>
      <c r="G12" s="104"/>
      <c r="H12" s="104">
        <v>1</v>
      </c>
      <c r="I12" s="104"/>
      <c r="J12" s="104"/>
      <c r="K12" s="104">
        <v>2</v>
      </c>
      <c r="L12" s="104"/>
      <c r="M12" s="104"/>
      <c r="N12" s="104"/>
      <c r="O12" s="104"/>
      <c r="P12" s="115">
        <f>AB12</f>
        <v>3556.1780774111007</v>
      </c>
      <c r="Q12" s="16">
        <f t="shared" si="1"/>
        <v>645.0680443502756</v>
      </c>
      <c r="R12" s="16">
        <f t="shared" si="2"/>
        <v>905.0550165304124</v>
      </c>
      <c r="S12" s="16">
        <f t="shared" si="3"/>
        <v>0</v>
      </c>
      <c r="T12" s="16">
        <f t="shared" si="4"/>
        <v>1101</v>
      </c>
      <c r="U12" s="16">
        <f t="shared" si="5"/>
        <v>0</v>
      </c>
      <c r="V12" s="16">
        <f t="shared" si="6"/>
        <v>0</v>
      </c>
      <c r="W12" s="16">
        <f t="shared" si="7"/>
        <v>905.0550165304124</v>
      </c>
      <c r="X12" s="16">
        <f t="shared" si="8"/>
        <v>0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7">
        <f t="shared" si="12"/>
        <v>3556.1780774111007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5</v>
      </c>
      <c r="B13" s="106"/>
      <c r="C13" s="106" t="s">
        <v>18</v>
      </c>
      <c r="D13" s="106" t="s">
        <v>19</v>
      </c>
      <c r="E13" s="107">
        <v>3</v>
      </c>
      <c r="F13" s="107">
        <v>7</v>
      </c>
      <c r="G13" s="104"/>
      <c r="H13" s="104">
        <v>3</v>
      </c>
      <c r="I13" s="104">
        <v>4</v>
      </c>
      <c r="J13" s="104"/>
      <c r="K13" s="104">
        <v>4</v>
      </c>
      <c r="L13" s="104"/>
      <c r="M13" s="104">
        <v>5</v>
      </c>
      <c r="N13" s="104"/>
      <c r="O13" s="104"/>
      <c r="P13" s="115">
        <f>AB13</f>
        <v>2698.3029388333175</v>
      </c>
      <c r="Q13" s="16">
        <f t="shared" si="1"/>
        <v>468.97678529459444</v>
      </c>
      <c r="R13" s="16">
        <f t="shared" si="2"/>
        <v>252.17336331008164</v>
      </c>
      <c r="S13" s="16">
        <f t="shared" si="3"/>
        <v>0</v>
      </c>
      <c r="T13" s="16">
        <f t="shared" si="4"/>
        <v>623.8787452803376</v>
      </c>
      <c r="U13" s="16">
        <f t="shared" si="5"/>
        <v>453.18251811136247</v>
      </c>
      <c r="V13" s="16">
        <f t="shared" si="6"/>
        <v>0</v>
      </c>
      <c r="W13" s="16">
        <f t="shared" si="7"/>
        <v>543.8190217336349</v>
      </c>
      <c r="X13" s="16">
        <f t="shared" si="8"/>
        <v>0</v>
      </c>
      <c r="Y13" s="16">
        <f t="shared" si="9"/>
        <v>356.27250510330606</v>
      </c>
      <c r="Z13" s="16">
        <f t="shared" si="10"/>
        <v>0</v>
      </c>
      <c r="AA13" s="16">
        <f t="shared" si="11"/>
        <v>0</v>
      </c>
      <c r="AB13" s="17">
        <f t="shared" si="12"/>
        <v>2698.3029388333175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6</v>
      </c>
      <c r="B14" s="101"/>
      <c r="C14" s="116" t="s">
        <v>129</v>
      </c>
      <c r="D14" s="116" t="s">
        <v>130</v>
      </c>
      <c r="E14" s="103"/>
      <c r="F14" s="103">
        <v>8</v>
      </c>
      <c r="G14" s="104"/>
      <c r="H14" s="104">
        <v>4</v>
      </c>
      <c r="I14" s="104">
        <v>3</v>
      </c>
      <c r="J14" s="104"/>
      <c r="K14" s="104">
        <v>3</v>
      </c>
      <c r="L14" s="104"/>
      <c r="M14" s="104">
        <v>4</v>
      </c>
      <c r="N14" s="104">
        <v>4</v>
      </c>
      <c r="O14" s="104"/>
      <c r="P14" s="115">
        <f>AB14</f>
        <v>2604.4823271115715</v>
      </c>
      <c r="Q14" s="16">
        <f t="shared" si="1"/>
        <v>0</v>
      </c>
      <c r="R14" s="16">
        <f t="shared" si="2"/>
        <v>182.58302693685755</v>
      </c>
      <c r="S14" s="16">
        <f t="shared" si="3"/>
        <v>0</v>
      </c>
      <c r="T14" s="16">
        <f t="shared" si="4"/>
        <v>498.9400086720376</v>
      </c>
      <c r="U14" s="16">
        <f t="shared" si="5"/>
        <v>578.1212547196624</v>
      </c>
      <c r="V14" s="16">
        <f t="shared" si="6"/>
        <v>0</v>
      </c>
      <c r="W14" s="16">
        <f t="shared" si="7"/>
        <v>693.7455056635948</v>
      </c>
      <c r="X14" s="16">
        <f t="shared" si="8"/>
        <v>0</v>
      </c>
      <c r="Y14" s="16">
        <f t="shared" si="9"/>
        <v>453.18251811136247</v>
      </c>
      <c r="Z14" s="16">
        <f t="shared" si="10"/>
        <v>197.9100130080564</v>
      </c>
      <c r="AA14" s="16">
        <f t="shared" si="11"/>
        <v>0</v>
      </c>
      <c r="AB14" s="17">
        <f t="shared" si="12"/>
        <v>2604.4823271115715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7</v>
      </c>
      <c r="B15" s="106" t="s">
        <v>58</v>
      </c>
      <c r="C15" s="106" t="s">
        <v>35</v>
      </c>
      <c r="D15" s="106" t="s">
        <v>36</v>
      </c>
      <c r="E15" s="117">
        <v>6</v>
      </c>
      <c r="F15" s="117">
        <v>5</v>
      </c>
      <c r="G15" s="104"/>
      <c r="H15" s="103"/>
      <c r="I15" s="103"/>
      <c r="J15" s="104"/>
      <c r="K15" s="104">
        <v>7</v>
      </c>
      <c r="L15" s="104">
        <v>2</v>
      </c>
      <c r="M15" s="104"/>
      <c r="N15" s="104"/>
      <c r="O15" s="104"/>
      <c r="P15" s="115">
        <f>AB15</f>
        <v>1346.5871677367</v>
      </c>
      <c r="Q15" s="16">
        <f t="shared" si="1"/>
        <v>167.94678963061324</v>
      </c>
      <c r="R15" s="16">
        <f t="shared" si="2"/>
        <v>427.5270061239673</v>
      </c>
      <c r="S15" s="16">
        <f t="shared" si="3"/>
        <v>0</v>
      </c>
      <c r="T15" s="16">
        <f t="shared" si="4"/>
        <v>0</v>
      </c>
      <c r="U15" s="16">
        <f t="shared" si="5"/>
        <v>0</v>
      </c>
      <c r="V15" s="16">
        <f t="shared" si="6"/>
        <v>0</v>
      </c>
      <c r="W15" s="16">
        <f t="shared" si="7"/>
        <v>252.17336331008164</v>
      </c>
      <c r="X15" s="16">
        <f t="shared" si="8"/>
        <v>498.9400086720376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7">
        <f t="shared" si="12"/>
        <v>1346.5871677367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8</v>
      </c>
      <c r="B16" s="3" t="s">
        <v>103</v>
      </c>
      <c r="C16" s="28" t="s">
        <v>102</v>
      </c>
      <c r="D16" s="3" t="s">
        <v>104</v>
      </c>
      <c r="E16" s="3">
        <v>7</v>
      </c>
      <c r="F16" s="3">
        <v>4</v>
      </c>
      <c r="G16" s="2"/>
      <c r="H16" s="2">
        <v>7</v>
      </c>
      <c r="I16" s="2"/>
      <c r="J16" s="2"/>
      <c r="K16" s="2"/>
      <c r="L16" s="2"/>
      <c r="M16" s="2">
        <v>7</v>
      </c>
      <c r="N16" s="2"/>
      <c r="O16" s="2"/>
      <c r="P16" s="12">
        <f>AB16</f>
        <v>1110.8654511444463</v>
      </c>
      <c r="Q16" s="16">
        <f t="shared" si="1"/>
        <v>101</v>
      </c>
      <c r="R16" s="16">
        <f t="shared" si="2"/>
        <v>543.8190217336349</v>
      </c>
      <c r="S16" s="16">
        <f t="shared" si="3"/>
        <v>0</v>
      </c>
      <c r="T16" s="16">
        <f t="shared" si="4"/>
        <v>255.9019599857432</v>
      </c>
      <c r="U16" s="16">
        <f t="shared" si="5"/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210.14446942506805</v>
      </c>
      <c r="Z16" s="16">
        <f t="shared" si="10"/>
        <v>0</v>
      </c>
      <c r="AA16" s="16">
        <f t="shared" si="11"/>
        <v>0</v>
      </c>
      <c r="AB16" s="17">
        <f t="shared" si="12"/>
        <v>1110.8654511444463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9</v>
      </c>
      <c r="B17" s="27"/>
      <c r="C17" s="27" t="s">
        <v>70</v>
      </c>
      <c r="D17" s="27" t="s">
        <v>81</v>
      </c>
      <c r="E17" s="3"/>
      <c r="F17" s="3"/>
      <c r="G17" s="2"/>
      <c r="H17" s="2">
        <v>8</v>
      </c>
      <c r="I17" s="2">
        <v>6</v>
      </c>
      <c r="J17" s="2"/>
      <c r="K17" s="2"/>
      <c r="L17" s="2"/>
      <c r="M17" s="2"/>
      <c r="N17" s="2"/>
      <c r="O17" s="2"/>
      <c r="P17" s="12">
        <f>AB17</f>
        <v>475.00127206373764</v>
      </c>
      <c r="Q17" s="16">
        <f t="shared" si="1"/>
        <v>0</v>
      </c>
      <c r="R17" s="16">
        <f t="shared" si="2"/>
        <v>0</v>
      </c>
      <c r="S17" s="16">
        <f t="shared" si="3"/>
        <v>0</v>
      </c>
      <c r="T17" s="16">
        <f t="shared" si="4"/>
        <v>197.9100130080564</v>
      </c>
      <c r="U17" s="16">
        <f t="shared" si="5"/>
        <v>277.09125905568123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7">
        <f t="shared" si="12"/>
        <v>475.00127206373764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10</v>
      </c>
      <c r="B18" s="7" t="s">
        <v>280</v>
      </c>
      <c r="C18" s="30" t="s">
        <v>213</v>
      </c>
      <c r="D18" s="30" t="s">
        <v>60</v>
      </c>
      <c r="E18" s="8"/>
      <c r="F18" s="3"/>
      <c r="G18" s="2"/>
      <c r="H18" s="2"/>
      <c r="I18" s="2"/>
      <c r="J18" s="2"/>
      <c r="K18" s="2">
        <v>8</v>
      </c>
      <c r="L18" s="2"/>
      <c r="M18" s="2">
        <v>8</v>
      </c>
      <c r="N18" s="2"/>
      <c r="O18" s="2"/>
      <c r="P18" s="12">
        <f>AB18</f>
        <v>334.7355493842389</v>
      </c>
      <c r="Q18" s="16">
        <f t="shared" si="1"/>
        <v>0</v>
      </c>
      <c r="R18" s="16">
        <f t="shared" si="2"/>
        <v>0</v>
      </c>
      <c r="S18" s="16">
        <f t="shared" si="3"/>
        <v>0</v>
      </c>
      <c r="T18" s="16">
        <f t="shared" si="4"/>
        <v>0</v>
      </c>
      <c r="U18" s="16">
        <f t="shared" si="5"/>
        <v>0</v>
      </c>
      <c r="V18" s="16">
        <f t="shared" si="6"/>
        <v>0</v>
      </c>
      <c r="W18" s="16">
        <f t="shared" si="7"/>
        <v>182.58302693685755</v>
      </c>
      <c r="X18" s="16">
        <f t="shared" si="8"/>
        <v>0</v>
      </c>
      <c r="Y18" s="16">
        <f t="shared" si="9"/>
        <v>152.1525224473813</v>
      </c>
      <c r="Z18" s="16">
        <f t="shared" si="10"/>
        <v>0</v>
      </c>
      <c r="AA18" s="16">
        <f t="shared" si="11"/>
        <v>0</v>
      </c>
      <c r="AB18" s="17">
        <f t="shared" si="12"/>
        <v>334.7355493842389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11</v>
      </c>
      <c r="B19" s="27"/>
      <c r="C19" s="61" t="s">
        <v>256</v>
      </c>
      <c r="D19" s="77" t="s">
        <v>257</v>
      </c>
      <c r="E19" s="4"/>
      <c r="F19" s="4"/>
      <c r="G19" s="2"/>
      <c r="H19" s="2"/>
      <c r="I19" s="2"/>
      <c r="J19" s="2"/>
      <c r="K19" s="2"/>
      <c r="L19" s="2">
        <v>3</v>
      </c>
      <c r="M19" s="2"/>
      <c r="N19" s="2"/>
      <c r="O19" s="2"/>
      <c r="P19" s="12">
        <f>AB19</f>
        <v>322.8487496163564</v>
      </c>
      <c r="Q19" s="16">
        <f t="shared" si="1"/>
        <v>0</v>
      </c>
      <c r="R19" s="16">
        <f t="shared" si="2"/>
        <v>0</v>
      </c>
      <c r="S19" s="16">
        <f t="shared" si="3"/>
        <v>0</v>
      </c>
      <c r="T19" s="16">
        <f t="shared" si="4"/>
        <v>0</v>
      </c>
      <c r="U19" s="16">
        <f t="shared" si="5"/>
        <v>0</v>
      </c>
      <c r="V19" s="16">
        <f t="shared" si="6"/>
        <v>0</v>
      </c>
      <c r="W19" s="16">
        <f t="shared" si="7"/>
        <v>0</v>
      </c>
      <c r="X19" s="16">
        <f t="shared" si="8"/>
        <v>322.8487496163564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7">
        <f t="shared" si="12"/>
        <v>322.8487496163564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12</v>
      </c>
      <c r="B20" s="1"/>
      <c r="C20" s="57" t="s">
        <v>303</v>
      </c>
      <c r="D20" s="58" t="s">
        <v>304</v>
      </c>
      <c r="E20" s="4"/>
      <c r="F20" s="4"/>
      <c r="G20" s="2"/>
      <c r="H20" s="2"/>
      <c r="I20" s="2"/>
      <c r="J20" s="2"/>
      <c r="K20" s="2"/>
      <c r="L20" s="2"/>
      <c r="M20" s="2"/>
      <c r="N20" s="2">
        <v>3</v>
      </c>
      <c r="O20" s="2"/>
      <c r="P20" s="12">
        <f>AB20</f>
        <v>322.8487496163564</v>
      </c>
      <c r="Q20" s="16">
        <f t="shared" si="1"/>
        <v>0</v>
      </c>
      <c r="R20" s="16">
        <f t="shared" si="2"/>
        <v>0</v>
      </c>
      <c r="S20" s="16">
        <f t="shared" si="3"/>
        <v>0</v>
      </c>
      <c r="T20" s="16">
        <f t="shared" si="4"/>
        <v>0</v>
      </c>
      <c r="U20" s="16">
        <f t="shared" si="5"/>
        <v>0</v>
      </c>
      <c r="V20" s="16">
        <f t="shared" si="6"/>
        <v>0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322.8487496163564</v>
      </c>
      <c r="AA20" s="16">
        <f t="shared" si="11"/>
        <v>0</v>
      </c>
      <c r="AB20" s="17">
        <f t="shared" si="12"/>
        <v>322.8487496163564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13</v>
      </c>
      <c r="B21" s="92"/>
      <c r="C21" s="57" t="s">
        <v>278</v>
      </c>
      <c r="D21" s="58" t="s">
        <v>279</v>
      </c>
      <c r="E21" s="7"/>
      <c r="F21" s="3"/>
      <c r="G21" s="2"/>
      <c r="H21" s="2"/>
      <c r="I21" s="2"/>
      <c r="J21" s="2"/>
      <c r="K21" s="2"/>
      <c r="L21" s="2"/>
      <c r="M21" s="2">
        <v>6</v>
      </c>
      <c r="N21" s="2"/>
      <c r="O21" s="2"/>
      <c r="P21" s="12">
        <f>AB21</f>
        <v>277.09125905568123</v>
      </c>
      <c r="Q21" s="16">
        <f t="shared" si="1"/>
        <v>0</v>
      </c>
      <c r="R21" s="16">
        <f t="shared" si="2"/>
        <v>0</v>
      </c>
      <c r="S21" s="16">
        <f t="shared" si="3"/>
        <v>0</v>
      </c>
      <c r="T21" s="16">
        <f t="shared" si="4"/>
        <v>0</v>
      </c>
      <c r="U21" s="16">
        <f t="shared" si="5"/>
        <v>0</v>
      </c>
      <c r="V21" s="16">
        <f t="shared" si="6"/>
        <v>0</v>
      </c>
      <c r="W21" s="16">
        <f t="shared" si="7"/>
        <v>0</v>
      </c>
      <c r="X21" s="16">
        <f t="shared" si="8"/>
        <v>0</v>
      </c>
      <c r="Y21" s="16">
        <f t="shared" si="9"/>
        <v>277.09125905568123</v>
      </c>
      <c r="Z21" s="16">
        <f t="shared" si="10"/>
        <v>0</v>
      </c>
      <c r="AA21" s="16">
        <f t="shared" si="11"/>
        <v>0</v>
      </c>
      <c r="AB21" s="17">
        <f t="shared" si="12"/>
        <v>277.09125905568123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14</v>
      </c>
      <c r="B22" s="1" t="s">
        <v>113</v>
      </c>
      <c r="C22" s="68" t="s">
        <v>112</v>
      </c>
      <c r="D22" s="96"/>
      <c r="E22" s="3">
        <v>5</v>
      </c>
      <c r="F22" s="3"/>
      <c r="G22" s="2"/>
      <c r="H22" s="2"/>
      <c r="I22" s="2"/>
      <c r="J22" s="2"/>
      <c r="K22" s="2"/>
      <c r="L22" s="2"/>
      <c r="M22" s="2"/>
      <c r="N22" s="2"/>
      <c r="O22" s="2"/>
      <c r="P22" s="12">
        <f>AB22</f>
        <v>247.128035678238</v>
      </c>
      <c r="Q22" s="16">
        <f t="shared" si="1"/>
        <v>247.128035678238</v>
      </c>
      <c r="R22" s="16">
        <f t="shared" si="2"/>
        <v>0</v>
      </c>
      <c r="S22" s="16">
        <f t="shared" si="3"/>
        <v>0</v>
      </c>
      <c r="T22" s="16">
        <f t="shared" si="4"/>
        <v>0</v>
      </c>
      <c r="U22" s="16">
        <f t="shared" si="5"/>
        <v>0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7">
        <f t="shared" si="12"/>
        <v>247.128035678238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15</v>
      </c>
      <c r="B23" s="4"/>
      <c r="C23" s="93" t="s">
        <v>188</v>
      </c>
      <c r="D23" s="95" t="s">
        <v>191</v>
      </c>
      <c r="E23" s="4"/>
      <c r="F23" s="4"/>
      <c r="G23" s="2"/>
      <c r="H23" s="2"/>
      <c r="I23" s="2">
        <v>7</v>
      </c>
      <c r="J23" s="2"/>
      <c r="K23" s="2"/>
      <c r="L23" s="2"/>
      <c r="M23" s="2"/>
      <c r="N23" s="2"/>
      <c r="O23" s="2"/>
      <c r="P23" s="12">
        <f>AB23</f>
        <v>210.14446942506805</v>
      </c>
      <c r="Q23" s="16">
        <f t="shared" si="1"/>
        <v>0</v>
      </c>
      <c r="R23" s="16">
        <f t="shared" si="2"/>
        <v>0</v>
      </c>
      <c r="S23" s="16">
        <f t="shared" si="3"/>
        <v>0</v>
      </c>
      <c r="T23" s="16">
        <f t="shared" si="4"/>
        <v>0</v>
      </c>
      <c r="U23" s="16">
        <f t="shared" si="5"/>
        <v>210.14446942506805</v>
      </c>
      <c r="V23" s="16">
        <f t="shared" si="6"/>
        <v>0</v>
      </c>
      <c r="W23" s="16">
        <f t="shared" si="7"/>
        <v>0</v>
      </c>
      <c r="X23" s="16">
        <f t="shared" si="8"/>
        <v>0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7">
        <f t="shared" si="12"/>
        <v>210.14446942506805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16</v>
      </c>
      <c r="B24" s="7"/>
      <c r="C24" s="7" t="s">
        <v>258</v>
      </c>
      <c r="D24" s="21"/>
      <c r="E24" s="7"/>
      <c r="F24" s="7"/>
      <c r="G24" s="2"/>
      <c r="H24" s="2"/>
      <c r="I24" s="2"/>
      <c r="J24" s="2"/>
      <c r="K24" s="2"/>
      <c r="L24" s="2">
        <v>4</v>
      </c>
      <c r="M24" s="2"/>
      <c r="N24" s="2"/>
      <c r="O24" s="2"/>
      <c r="P24" s="12">
        <f>AB24</f>
        <v>197.9100130080564</v>
      </c>
      <c r="Q24" s="16">
        <f t="shared" si="1"/>
        <v>0</v>
      </c>
      <c r="R24" s="16">
        <f t="shared" si="2"/>
        <v>0</v>
      </c>
      <c r="S24" s="16">
        <f t="shared" si="3"/>
        <v>0</v>
      </c>
      <c r="T24" s="16">
        <f t="shared" si="4"/>
        <v>0</v>
      </c>
      <c r="U24" s="16">
        <f t="shared" si="5"/>
        <v>0</v>
      </c>
      <c r="V24" s="16">
        <f t="shared" si="6"/>
        <v>0</v>
      </c>
      <c r="W24" s="16">
        <f t="shared" si="7"/>
        <v>0</v>
      </c>
      <c r="X24" s="16">
        <f t="shared" si="8"/>
        <v>197.9100130080564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7">
        <f t="shared" si="12"/>
        <v>197.9100130080564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17</v>
      </c>
      <c r="B25" s="28"/>
      <c r="C25" s="28" t="s">
        <v>189</v>
      </c>
      <c r="D25" s="28" t="s">
        <v>192</v>
      </c>
      <c r="E25" s="1"/>
      <c r="F25" s="7"/>
      <c r="G25" s="2"/>
      <c r="H25" s="2"/>
      <c r="I25" s="2">
        <v>8</v>
      </c>
      <c r="J25" s="2"/>
      <c r="K25" s="2"/>
      <c r="L25" s="2"/>
      <c r="M25" s="2"/>
      <c r="N25" s="2"/>
      <c r="O25" s="2"/>
      <c r="P25" s="12">
        <f>AB25</f>
        <v>152.1525224473813</v>
      </c>
      <c r="Q25" s="16">
        <f t="shared" si="1"/>
        <v>0</v>
      </c>
      <c r="R25" s="16">
        <f t="shared" si="2"/>
        <v>0</v>
      </c>
      <c r="S25" s="16">
        <f t="shared" si="3"/>
        <v>0</v>
      </c>
      <c r="T25" s="16">
        <f t="shared" si="4"/>
        <v>0</v>
      </c>
      <c r="U25" s="16">
        <f t="shared" si="5"/>
        <v>152.1525224473813</v>
      </c>
      <c r="V25" s="16">
        <f t="shared" si="6"/>
        <v>0</v>
      </c>
      <c r="W25" s="16">
        <f t="shared" si="7"/>
        <v>0</v>
      </c>
      <c r="X25" s="16">
        <f t="shared" si="8"/>
        <v>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7">
        <f t="shared" si="12"/>
        <v>152.1525224473813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18</v>
      </c>
      <c r="B26" s="4"/>
      <c r="C26" s="30" t="s">
        <v>169</v>
      </c>
      <c r="D26" s="30"/>
      <c r="E26" s="4"/>
      <c r="F26" s="4"/>
      <c r="G26" s="2"/>
      <c r="H26" s="2">
        <v>9</v>
      </c>
      <c r="I26" s="2"/>
      <c r="J26" s="2"/>
      <c r="K26" s="2"/>
      <c r="L26" s="2"/>
      <c r="M26" s="2"/>
      <c r="N26" s="2"/>
      <c r="O26" s="2"/>
      <c r="P26" s="12">
        <f>AB26</f>
        <v>146.75749056067514</v>
      </c>
      <c r="Q26" s="16">
        <f t="shared" si="1"/>
        <v>0</v>
      </c>
      <c r="R26" s="16">
        <f t="shared" si="2"/>
        <v>0</v>
      </c>
      <c r="S26" s="16">
        <f t="shared" si="3"/>
        <v>0</v>
      </c>
      <c r="T26" s="16">
        <f t="shared" si="4"/>
        <v>146.75749056067514</v>
      </c>
      <c r="U26" s="16">
        <f t="shared" si="5"/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7">
        <f t="shared" si="12"/>
        <v>146.75749056067514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19</v>
      </c>
      <c r="B27" s="3"/>
      <c r="C27" s="1" t="s">
        <v>92</v>
      </c>
      <c r="D27" s="1" t="s">
        <v>90</v>
      </c>
      <c r="E27" s="1"/>
      <c r="F27" s="3">
        <v>9</v>
      </c>
      <c r="G27" s="2"/>
      <c r="H27" s="2"/>
      <c r="I27" s="2"/>
      <c r="J27" s="2"/>
      <c r="K27" s="2"/>
      <c r="L27" s="2"/>
      <c r="M27" s="2"/>
      <c r="N27" s="2"/>
      <c r="O27" s="2"/>
      <c r="P27" s="12">
        <f>AB27</f>
        <v>121.19999999999999</v>
      </c>
      <c r="Q27" s="16">
        <f t="shared" si="1"/>
        <v>0</v>
      </c>
      <c r="R27" s="16">
        <f t="shared" si="2"/>
        <v>121.19999999999999</v>
      </c>
      <c r="S27" s="16">
        <f t="shared" si="3"/>
        <v>0</v>
      </c>
      <c r="T27" s="16">
        <f t="shared" si="4"/>
        <v>0</v>
      </c>
      <c r="U27" s="16">
        <f t="shared" si="5"/>
        <v>0</v>
      </c>
      <c r="V27" s="16">
        <f t="shared" si="6"/>
        <v>0</v>
      </c>
      <c r="W27" s="16">
        <f t="shared" si="7"/>
        <v>0</v>
      </c>
      <c r="X27" s="16">
        <f t="shared" si="8"/>
        <v>0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7">
        <f t="shared" si="12"/>
        <v>121.19999999999999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20</v>
      </c>
      <c r="B28" s="3" t="s">
        <v>215</v>
      </c>
      <c r="C28" s="30" t="s">
        <v>214</v>
      </c>
      <c r="D28" s="3"/>
      <c r="E28" s="3"/>
      <c r="F28" s="3"/>
      <c r="G28" s="2"/>
      <c r="H28" s="2"/>
      <c r="I28" s="2"/>
      <c r="J28" s="2"/>
      <c r="K28" s="2">
        <v>9</v>
      </c>
      <c r="L28" s="2"/>
      <c r="M28" s="2"/>
      <c r="N28" s="2"/>
      <c r="O28" s="2"/>
      <c r="P28" s="12">
        <f>AB28</f>
        <v>121.19999999999999</v>
      </c>
      <c r="Q28" s="16">
        <f t="shared" si="1"/>
        <v>0</v>
      </c>
      <c r="R28" s="16">
        <f t="shared" si="2"/>
        <v>0</v>
      </c>
      <c r="S28" s="16">
        <f t="shared" si="3"/>
        <v>0</v>
      </c>
      <c r="T28" s="16">
        <f t="shared" si="4"/>
        <v>0</v>
      </c>
      <c r="U28" s="16">
        <f t="shared" si="5"/>
        <v>0</v>
      </c>
      <c r="V28" s="16">
        <f t="shared" si="6"/>
        <v>0</v>
      </c>
      <c r="W28" s="16">
        <f t="shared" si="7"/>
        <v>121.19999999999999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7">
        <f t="shared" si="12"/>
        <v>121.19999999999999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21</v>
      </c>
      <c r="B29" s="28"/>
      <c r="C29" s="28" t="s">
        <v>170</v>
      </c>
      <c r="D29" s="28"/>
      <c r="E29" s="3"/>
      <c r="F29" s="3"/>
      <c r="G29" s="2"/>
      <c r="H29" s="2">
        <v>10</v>
      </c>
      <c r="I29" s="2"/>
      <c r="J29" s="2"/>
      <c r="K29" s="2"/>
      <c r="L29" s="2"/>
      <c r="M29" s="2"/>
      <c r="N29" s="2"/>
      <c r="O29" s="2"/>
      <c r="P29" s="12">
        <f>AB29</f>
        <v>101</v>
      </c>
      <c r="Q29" s="16">
        <f t="shared" si="1"/>
        <v>0</v>
      </c>
      <c r="R29" s="16">
        <f t="shared" si="2"/>
        <v>0</v>
      </c>
      <c r="S29" s="16">
        <f t="shared" si="3"/>
        <v>0</v>
      </c>
      <c r="T29" s="16">
        <f t="shared" si="4"/>
        <v>101</v>
      </c>
      <c r="U29" s="16">
        <f t="shared" si="5"/>
        <v>0</v>
      </c>
      <c r="V29" s="16">
        <f t="shared" si="6"/>
        <v>0</v>
      </c>
      <c r="W29" s="16">
        <f t="shared" si="7"/>
        <v>0</v>
      </c>
      <c r="X29" s="16">
        <f t="shared" si="8"/>
        <v>0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7">
        <f t="shared" si="12"/>
        <v>101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22</v>
      </c>
      <c r="B30" s="7"/>
      <c r="C30" s="30" t="s">
        <v>190</v>
      </c>
      <c r="D30" s="30" t="s">
        <v>193</v>
      </c>
      <c r="E30" s="7"/>
      <c r="F30" s="7"/>
      <c r="G30" s="2"/>
      <c r="H30" s="2"/>
      <c r="I30" s="2">
        <v>9</v>
      </c>
      <c r="J30" s="2"/>
      <c r="K30" s="2"/>
      <c r="L30" s="2"/>
      <c r="M30" s="2"/>
      <c r="N30" s="2"/>
      <c r="O30" s="2"/>
      <c r="P30" s="12">
        <f>AB30</f>
        <v>101</v>
      </c>
      <c r="Q30" s="16">
        <f t="shared" si="1"/>
        <v>0</v>
      </c>
      <c r="R30" s="16">
        <f t="shared" si="2"/>
        <v>0</v>
      </c>
      <c r="S30" s="16">
        <f t="shared" si="3"/>
        <v>0</v>
      </c>
      <c r="T30" s="16">
        <f t="shared" si="4"/>
        <v>0</v>
      </c>
      <c r="U30" s="16">
        <f t="shared" si="5"/>
        <v>101</v>
      </c>
      <c r="V30" s="16">
        <f t="shared" si="6"/>
        <v>0</v>
      </c>
      <c r="W30" s="16">
        <f t="shared" si="7"/>
        <v>0</v>
      </c>
      <c r="X30" s="16">
        <f t="shared" si="8"/>
        <v>0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7">
        <f t="shared" si="12"/>
        <v>101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23</v>
      </c>
      <c r="B31" s="1"/>
      <c r="C31" s="30" t="s">
        <v>259</v>
      </c>
      <c r="D31" s="94"/>
      <c r="E31" s="1"/>
      <c r="F31" s="3"/>
      <c r="G31" s="2"/>
      <c r="H31" s="2"/>
      <c r="I31" s="2"/>
      <c r="J31" s="2"/>
      <c r="K31" s="2"/>
      <c r="L31" s="2">
        <v>5</v>
      </c>
      <c r="M31" s="2"/>
      <c r="N31" s="2"/>
      <c r="O31" s="2"/>
      <c r="P31" s="12">
        <f>AB31</f>
        <v>101</v>
      </c>
      <c r="Q31" s="16">
        <f t="shared" si="1"/>
        <v>0</v>
      </c>
      <c r="R31" s="16">
        <f t="shared" si="2"/>
        <v>0</v>
      </c>
      <c r="S31" s="16">
        <f t="shared" si="3"/>
        <v>0</v>
      </c>
      <c r="T31" s="16">
        <f t="shared" si="4"/>
        <v>0</v>
      </c>
      <c r="U31" s="16">
        <f t="shared" si="5"/>
        <v>0</v>
      </c>
      <c r="V31" s="16">
        <f t="shared" si="6"/>
        <v>0</v>
      </c>
      <c r="W31" s="16">
        <f t="shared" si="7"/>
        <v>0</v>
      </c>
      <c r="X31" s="16">
        <f t="shared" si="8"/>
        <v>101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7">
        <f t="shared" si="12"/>
        <v>101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24</v>
      </c>
      <c r="B32" s="4"/>
      <c r="C32" s="1" t="s">
        <v>281</v>
      </c>
      <c r="D32" s="1" t="s">
        <v>282</v>
      </c>
      <c r="E32" s="3"/>
      <c r="F32" s="3"/>
      <c r="G32" s="2"/>
      <c r="H32" s="2"/>
      <c r="I32" s="2"/>
      <c r="J32" s="2"/>
      <c r="K32" s="2"/>
      <c r="L32" s="2"/>
      <c r="M32" s="2">
        <v>9</v>
      </c>
      <c r="N32" s="2"/>
      <c r="O32" s="2"/>
      <c r="P32" s="12">
        <f>AB32</f>
        <v>101</v>
      </c>
      <c r="Q32" s="16">
        <f t="shared" si="1"/>
        <v>0</v>
      </c>
      <c r="R32" s="16">
        <f t="shared" si="2"/>
        <v>0</v>
      </c>
      <c r="S32" s="16">
        <f t="shared" si="3"/>
        <v>0</v>
      </c>
      <c r="T32" s="16">
        <f t="shared" si="4"/>
        <v>0</v>
      </c>
      <c r="U32" s="16">
        <f t="shared" si="5"/>
        <v>0</v>
      </c>
      <c r="V32" s="16">
        <f t="shared" si="6"/>
        <v>0</v>
      </c>
      <c r="W32" s="16">
        <f t="shared" si="7"/>
        <v>0</v>
      </c>
      <c r="X32" s="16">
        <f t="shared" si="8"/>
        <v>0</v>
      </c>
      <c r="Y32" s="16">
        <f t="shared" si="9"/>
        <v>101</v>
      </c>
      <c r="Z32" s="16">
        <f t="shared" si="10"/>
        <v>0</v>
      </c>
      <c r="AA32" s="16">
        <f t="shared" si="11"/>
        <v>0</v>
      </c>
      <c r="AB32" s="17">
        <f t="shared" si="12"/>
        <v>101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25</v>
      </c>
      <c r="B33" s="1"/>
      <c r="C33" s="27" t="s">
        <v>132</v>
      </c>
      <c r="D33" s="1" t="s">
        <v>133</v>
      </c>
      <c r="E33" s="1"/>
      <c r="F33" s="3"/>
      <c r="G33" s="2"/>
      <c r="H33" s="2"/>
      <c r="I33" s="2"/>
      <c r="J33" s="2"/>
      <c r="K33" s="2"/>
      <c r="L33" s="2"/>
      <c r="M33" s="2"/>
      <c r="N33" s="2">
        <v>5</v>
      </c>
      <c r="O33" s="2"/>
      <c r="P33" s="12">
        <f>AB33</f>
        <v>101</v>
      </c>
      <c r="Q33" s="16">
        <f t="shared" si="1"/>
        <v>0</v>
      </c>
      <c r="R33" s="16">
        <f t="shared" si="2"/>
        <v>0</v>
      </c>
      <c r="S33" s="16">
        <f t="shared" si="3"/>
        <v>0</v>
      </c>
      <c r="T33" s="16">
        <f t="shared" si="4"/>
        <v>0</v>
      </c>
      <c r="U33" s="16">
        <f t="shared" si="5"/>
        <v>0</v>
      </c>
      <c r="V33" s="16">
        <f t="shared" si="6"/>
        <v>0</v>
      </c>
      <c r="W33" s="16">
        <f t="shared" si="7"/>
        <v>0</v>
      </c>
      <c r="X33" s="16">
        <f t="shared" si="8"/>
        <v>0</v>
      </c>
      <c r="Y33" s="16">
        <f t="shared" si="9"/>
        <v>0</v>
      </c>
      <c r="Z33" s="16">
        <f t="shared" si="10"/>
        <v>101</v>
      </c>
      <c r="AA33" s="16">
        <f t="shared" si="11"/>
        <v>0</v>
      </c>
      <c r="AB33" s="17">
        <f t="shared" si="12"/>
        <v>101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26</v>
      </c>
      <c r="B34" s="4"/>
      <c r="C34" s="1"/>
      <c r="D34" s="4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12">
        <f aca="true" t="shared" si="13" ref="P32:P53">AB34</f>
        <v>0</v>
      </c>
      <c r="Q34" s="16">
        <f t="shared" si="1"/>
        <v>0</v>
      </c>
      <c r="R34" s="16">
        <f t="shared" si="2"/>
        <v>0</v>
      </c>
      <c r="S34" s="16">
        <f t="shared" si="3"/>
        <v>0</v>
      </c>
      <c r="T34" s="16">
        <f t="shared" si="4"/>
        <v>0</v>
      </c>
      <c r="U34" s="16">
        <f t="shared" si="5"/>
        <v>0</v>
      </c>
      <c r="V34" s="16">
        <f t="shared" si="6"/>
        <v>0</v>
      </c>
      <c r="W34" s="16">
        <f t="shared" si="7"/>
        <v>0</v>
      </c>
      <c r="X34" s="16">
        <f t="shared" si="8"/>
        <v>0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7">
        <f t="shared" si="12"/>
        <v>0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27</v>
      </c>
      <c r="B35" s="7"/>
      <c r="C35" s="30"/>
      <c r="D35" s="7"/>
      <c r="E35" s="7"/>
      <c r="F35" s="7"/>
      <c r="G35" s="2"/>
      <c r="H35" s="2"/>
      <c r="I35" s="2"/>
      <c r="J35" s="2"/>
      <c r="K35" s="2"/>
      <c r="L35" s="2"/>
      <c r="M35" s="2"/>
      <c r="N35" s="2"/>
      <c r="O35" s="2"/>
      <c r="P35" s="12">
        <f t="shared" si="13"/>
        <v>0</v>
      </c>
      <c r="Q35" s="16">
        <f t="shared" si="1"/>
        <v>0</v>
      </c>
      <c r="R35" s="16">
        <f t="shared" si="2"/>
        <v>0</v>
      </c>
      <c r="S35" s="16">
        <f t="shared" si="3"/>
        <v>0</v>
      </c>
      <c r="T35" s="16">
        <f t="shared" si="4"/>
        <v>0</v>
      </c>
      <c r="U35" s="16">
        <f t="shared" si="5"/>
        <v>0</v>
      </c>
      <c r="V35" s="16">
        <f t="shared" si="6"/>
        <v>0</v>
      </c>
      <c r="W35" s="16">
        <f t="shared" si="7"/>
        <v>0</v>
      </c>
      <c r="X35" s="16">
        <f t="shared" si="8"/>
        <v>0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7">
        <f t="shared" si="12"/>
        <v>0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28</v>
      </c>
      <c r="B36" s="3"/>
      <c r="C36" s="1"/>
      <c r="D36" s="1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12">
        <f t="shared" si="13"/>
        <v>0</v>
      </c>
      <c r="Q36" s="16">
        <f t="shared" si="1"/>
        <v>0</v>
      </c>
      <c r="R36" s="16">
        <f t="shared" si="2"/>
        <v>0</v>
      </c>
      <c r="S36" s="16">
        <f t="shared" si="3"/>
        <v>0</v>
      </c>
      <c r="T36" s="16">
        <f t="shared" si="4"/>
        <v>0</v>
      </c>
      <c r="U36" s="16">
        <f t="shared" si="5"/>
        <v>0</v>
      </c>
      <c r="V36" s="16">
        <f t="shared" si="6"/>
        <v>0</v>
      </c>
      <c r="W36" s="16">
        <f t="shared" si="7"/>
        <v>0</v>
      </c>
      <c r="X36" s="16">
        <f t="shared" si="8"/>
        <v>0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7">
        <f t="shared" si="12"/>
        <v>0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29</v>
      </c>
      <c r="B37" s="1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2">
        <f t="shared" si="13"/>
        <v>0</v>
      </c>
      <c r="Q37" s="16">
        <f t="shared" si="1"/>
        <v>0</v>
      </c>
      <c r="R37" s="16">
        <f t="shared" si="2"/>
        <v>0</v>
      </c>
      <c r="S37" s="16">
        <f t="shared" si="3"/>
        <v>0</v>
      </c>
      <c r="T37" s="16">
        <f t="shared" si="4"/>
        <v>0</v>
      </c>
      <c r="U37" s="16">
        <f t="shared" si="5"/>
        <v>0</v>
      </c>
      <c r="V37" s="16">
        <f t="shared" si="6"/>
        <v>0</v>
      </c>
      <c r="W37" s="16">
        <f t="shared" si="7"/>
        <v>0</v>
      </c>
      <c r="X37" s="16">
        <f t="shared" si="8"/>
        <v>0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7">
        <f t="shared" si="12"/>
        <v>0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30</v>
      </c>
      <c r="B38" s="1"/>
      <c r="C38" s="1"/>
      <c r="D38" s="1"/>
      <c r="E38" s="1"/>
      <c r="F38" s="4"/>
      <c r="G38" s="2"/>
      <c r="H38" s="2"/>
      <c r="I38" s="2"/>
      <c r="J38" s="2"/>
      <c r="K38" s="2"/>
      <c r="L38" s="2"/>
      <c r="M38" s="2"/>
      <c r="N38" s="2"/>
      <c r="O38" s="2"/>
      <c r="P38" s="12">
        <f t="shared" si="13"/>
        <v>0</v>
      </c>
      <c r="Q38" s="16">
        <f t="shared" si="1"/>
        <v>0</v>
      </c>
      <c r="R38" s="16">
        <f t="shared" si="2"/>
        <v>0</v>
      </c>
      <c r="S38" s="16">
        <f t="shared" si="3"/>
        <v>0</v>
      </c>
      <c r="T38" s="16">
        <f t="shared" si="4"/>
        <v>0</v>
      </c>
      <c r="U38" s="16">
        <f t="shared" si="5"/>
        <v>0</v>
      </c>
      <c r="V38" s="16">
        <f t="shared" si="6"/>
        <v>0</v>
      </c>
      <c r="W38" s="16">
        <f t="shared" si="7"/>
        <v>0</v>
      </c>
      <c r="X38" s="16">
        <f t="shared" si="8"/>
        <v>0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7">
        <f t="shared" si="12"/>
        <v>0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31</v>
      </c>
      <c r="B39" s="1"/>
      <c r="C39" s="1"/>
      <c r="D39" s="1"/>
      <c r="E39" s="8"/>
      <c r="F39" s="7"/>
      <c r="G39" s="2"/>
      <c r="H39" s="2"/>
      <c r="I39" s="2"/>
      <c r="J39" s="2"/>
      <c r="K39" s="2"/>
      <c r="L39" s="2"/>
      <c r="M39" s="2"/>
      <c r="N39" s="2"/>
      <c r="O39" s="2"/>
      <c r="P39" s="12">
        <f t="shared" si="13"/>
        <v>0</v>
      </c>
      <c r="Q39" s="16">
        <f t="shared" si="1"/>
        <v>0</v>
      </c>
      <c r="R39" s="16">
        <f t="shared" si="2"/>
        <v>0</v>
      </c>
      <c r="S39" s="16">
        <f t="shared" si="3"/>
        <v>0</v>
      </c>
      <c r="T39" s="16">
        <f t="shared" si="4"/>
        <v>0</v>
      </c>
      <c r="U39" s="16">
        <f t="shared" si="5"/>
        <v>0</v>
      </c>
      <c r="V39" s="16">
        <f t="shared" si="6"/>
        <v>0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7">
        <f t="shared" si="12"/>
        <v>0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32</v>
      </c>
      <c r="B40" s="1"/>
      <c r="C40" s="23"/>
      <c r="D40" s="23"/>
      <c r="E40" s="7"/>
      <c r="F40" s="7"/>
      <c r="G40" s="2"/>
      <c r="H40" s="2"/>
      <c r="I40" s="2"/>
      <c r="J40" s="2"/>
      <c r="K40" s="2"/>
      <c r="L40" s="2"/>
      <c r="M40" s="2"/>
      <c r="N40" s="2"/>
      <c r="O40" s="2"/>
      <c r="P40" s="12">
        <f t="shared" si="13"/>
        <v>0</v>
      </c>
      <c r="Q40" s="16">
        <f t="shared" si="1"/>
        <v>0</v>
      </c>
      <c r="R40" s="16">
        <f t="shared" si="2"/>
        <v>0</v>
      </c>
      <c r="S40" s="16">
        <f t="shared" si="3"/>
        <v>0</v>
      </c>
      <c r="T40" s="16">
        <f t="shared" si="4"/>
        <v>0</v>
      </c>
      <c r="U40" s="16">
        <f t="shared" si="5"/>
        <v>0</v>
      </c>
      <c r="V40" s="16">
        <f t="shared" si="6"/>
        <v>0</v>
      </c>
      <c r="W40" s="16">
        <f t="shared" si="7"/>
        <v>0</v>
      </c>
      <c r="X40" s="16">
        <f t="shared" si="8"/>
        <v>0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7">
        <f t="shared" si="12"/>
        <v>0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33</v>
      </c>
      <c r="B41" s="4"/>
      <c r="C41" s="1"/>
      <c r="D41" s="1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12">
        <f t="shared" si="13"/>
        <v>0</v>
      </c>
      <c r="Q41" s="16">
        <f t="shared" si="1"/>
        <v>0</v>
      </c>
      <c r="R41" s="16">
        <f t="shared" si="2"/>
        <v>0</v>
      </c>
      <c r="S41" s="16">
        <f t="shared" si="3"/>
        <v>0</v>
      </c>
      <c r="T41" s="16">
        <f t="shared" si="4"/>
        <v>0</v>
      </c>
      <c r="U41" s="16">
        <f t="shared" si="5"/>
        <v>0</v>
      </c>
      <c r="V41" s="16">
        <f t="shared" si="6"/>
        <v>0</v>
      </c>
      <c r="W41" s="16">
        <f t="shared" si="7"/>
        <v>0</v>
      </c>
      <c r="X41" s="16">
        <f t="shared" si="8"/>
        <v>0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7">
        <f t="shared" si="12"/>
        <v>0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34</v>
      </c>
      <c r="B42" s="7"/>
      <c r="C42" s="7"/>
      <c r="D42" s="9"/>
      <c r="E42" s="8"/>
      <c r="F42" s="7"/>
      <c r="G42" s="2"/>
      <c r="H42" s="2"/>
      <c r="I42" s="2"/>
      <c r="J42" s="2"/>
      <c r="K42" s="2"/>
      <c r="L42" s="2"/>
      <c r="M42" s="2"/>
      <c r="N42" s="2"/>
      <c r="O42" s="2"/>
      <c r="P42" s="12">
        <f t="shared" si="13"/>
        <v>0</v>
      </c>
      <c r="Q42" s="16">
        <f t="shared" si="1"/>
        <v>0</v>
      </c>
      <c r="R42" s="16">
        <f t="shared" si="2"/>
        <v>0</v>
      </c>
      <c r="S42" s="16">
        <f t="shared" si="3"/>
        <v>0</v>
      </c>
      <c r="T42" s="16">
        <f t="shared" si="4"/>
        <v>0</v>
      </c>
      <c r="U42" s="16">
        <f t="shared" si="5"/>
        <v>0</v>
      </c>
      <c r="V42" s="16">
        <f t="shared" si="6"/>
        <v>0</v>
      </c>
      <c r="W42" s="16">
        <f t="shared" si="7"/>
        <v>0</v>
      </c>
      <c r="X42" s="16">
        <f t="shared" si="8"/>
        <v>0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7">
        <f t="shared" si="12"/>
        <v>0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35</v>
      </c>
      <c r="B43" s="7"/>
      <c r="C43" s="1"/>
      <c r="D43" s="11"/>
      <c r="E43" s="7"/>
      <c r="F43" s="7"/>
      <c r="G43" s="2"/>
      <c r="H43" s="2"/>
      <c r="I43" s="2"/>
      <c r="J43" s="2"/>
      <c r="K43" s="2"/>
      <c r="L43" s="2"/>
      <c r="P43" s="12">
        <f t="shared" si="13"/>
        <v>0</v>
      </c>
      <c r="Q43" s="16">
        <f t="shared" si="1"/>
        <v>0</v>
      </c>
      <c r="R43" s="16">
        <f t="shared" si="2"/>
        <v>0</v>
      </c>
      <c r="S43" s="16">
        <f t="shared" si="3"/>
        <v>0</v>
      </c>
      <c r="T43" s="16">
        <f t="shared" si="4"/>
        <v>0</v>
      </c>
      <c r="U43" s="16">
        <f t="shared" si="5"/>
        <v>0</v>
      </c>
      <c r="V43" s="16">
        <f t="shared" si="6"/>
        <v>0</v>
      </c>
      <c r="W43" s="16">
        <f t="shared" si="7"/>
        <v>0</v>
      </c>
      <c r="X43" s="16">
        <f t="shared" si="8"/>
        <v>0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7">
        <f t="shared" si="12"/>
        <v>0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36</v>
      </c>
      <c r="B44" s="1"/>
      <c r="C44" s="1"/>
      <c r="D44" s="1"/>
      <c r="E44" s="7"/>
      <c r="F44" s="4"/>
      <c r="G44" s="2"/>
      <c r="H44" s="2"/>
      <c r="I44" s="2"/>
      <c r="J44" s="2"/>
      <c r="K44" s="2"/>
      <c r="L44" s="2"/>
      <c r="M44" s="2"/>
      <c r="N44" s="2"/>
      <c r="O44" s="2"/>
      <c r="P44" s="12">
        <f t="shared" si="13"/>
        <v>0</v>
      </c>
      <c r="Q44" s="16">
        <f t="shared" si="1"/>
        <v>0</v>
      </c>
      <c r="R44" s="16">
        <f t="shared" si="2"/>
        <v>0</v>
      </c>
      <c r="S44" s="16">
        <f t="shared" si="3"/>
        <v>0</v>
      </c>
      <c r="T44" s="16">
        <f t="shared" si="4"/>
        <v>0</v>
      </c>
      <c r="U44" s="16">
        <f t="shared" si="5"/>
        <v>0</v>
      </c>
      <c r="V44" s="16">
        <f t="shared" si="6"/>
        <v>0</v>
      </c>
      <c r="W44" s="16">
        <f t="shared" si="7"/>
        <v>0</v>
      </c>
      <c r="X44" s="16">
        <f t="shared" si="8"/>
        <v>0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7">
        <f t="shared" si="12"/>
        <v>0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37</v>
      </c>
      <c r="B45" s="3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12">
        <f t="shared" si="13"/>
        <v>0</v>
      </c>
      <c r="Q45" s="16">
        <f t="shared" si="1"/>
        <v>0</v>
      </c>
      <c r="R45" s="16">
        <f t="shared" si="2"/>
        <v>0</v>
      </c>
      <c r="S45" s="16">
        <f t="shared" si="3"/>
        <v>0</v>
      </c>
      <c r="T45" s="16">
        <f t="shared" si="4"/>
        <v>0</v>
      </c>
      <c r="U45" s="16">
        <f t="shared" si="5"/>
        <v>0</v>
      </c>
      <c r="V45" s="16">
        <f t="shared" si="6"/>
        <v>0</v>
      </c>
      <c r="W45" s="16">
        <f t="shared" si="7"/>
        <v>0</v>
      </c>
      <c r="X45" s="16">
        <f t="shared" si="8"/>
        <v>0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7">
        <f t="shared" si="12"/>
        <v>0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38</v>
      </c>
      <c r="B46" s="7"/>
      <c r="C46" s="7"/>
      <c r="D46" s="7"/>
      <c r="E46" s="7"/>
      <c r="F46" s="7"/>
      <c r="G46" s="2"/>
      <c r="H46" s="2"/>
      <c r="I46" s="2"/>
      <c r="J46" s="2"/>
      <c r="K46" s="2"/>
      <c r="L46" s="2"/>
      <c r="M46" s="2"/>
      <c r="N46" s="2"/>
      <c r="O46" s="2"/>
      <c r="P46" s="12">
        <f t="shared" si="13"/>
        <v>0</v>
      </c>
      <c r="Q46" s="16">
        <f t="shared" si="1"/>
        <v>0</v>
      </c>
      <c r="R46" s="16">
        <f t="shared" si="2"/>
        <v>0</v>
      </c>
      <c r="S46" s="16">
        <f t="shared" si="3"/>
        <v>0</v>
      </c>
      <c r="T46" s="16">
        <f t="shared" si="4"/>
        <v>0</v>
      </c>
      <c r="U46" s="16">
        <f t="shared" si="5"/>
        <v>0</v>
      </c>
      <c r="V46" s="16">
        <f t="shared" si="6"/>
        <v>0</v>
      </c>
      <c r="W46" s="16">
        <f t="shared" si="7"/>
        <v>0</v>
      </c>
      <c r="X46" s="16">
        <f t="shared" si="8"/>
        <v>0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7">
        <f t="shared" si="12"/>
        <v>0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39</v>
      </c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12">
        <f t="shared" si="13"/>
        <v>0</v>
      </c>
      <c r="Q47" s="16">
        <f t="shared" si="1"/>
        <v>0</v>
      </c>
      <c r="R47" s="16">
        <f t="shared" si="2"/>
        <v>0</v>
      </c>
      <c r="S47" s="16">
        <f t="shared" si="3"/>
        <v>0</v>
      </c>
      <c r="T47" s="16">
        <f t="shared" si="4"/>
        <v>0</v>
      </c>
      <c r="U47" s="16">
        <f t="shared" si="5"/>
        <v>0</v>
      </c>
      <c r="V47" s="16">
        <f t="shared" si="6"/>
        <v>0</v>
      </c>
      <c r="W47" s="16">
        <f t="shared" si="7"/>
        <v>0</v>
      </c>
      <c r="X47" s="16">
        <f t="shared" si="8"/>
        <v>0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7">
        <f t="shared" si="12"/>
        <v>0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33" customHeight="1">
      <c r="A48" s="13">
        <v>40</v>
      </c>
      <c r="B48" s="1"/>
      <c r="C48" s="1"/>
      <c r="D48" s="1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2">
        <f t="shared" si="13"/>
        <v>0</v>
      </c>
      <c r="Q48" s="16">
        <f t="shared" si="1"/>
        <v>0</v>
      </c>
      <c r="R48" s="16">
        <f t="shared" si="2"/>
        <v>0</v>
      </c>
      <c r="S48" s="16">
        <f t="shared" si="3"/>
        <v>0</v>
      </c>
      <c r="T48" s="16">
        <f t="shared" si="4"/>
        <v>0</v>
      </c>
      <c r="U48" s="16">
        <f t="shared" si="5"/>
        <v>0</v>
      </c>
      <c r="V48" s="16">
        <f t="shared" si="6"/>
        <v>0</v>
      </c>
      <c r="W48" s="16">
        <f t="shared" si="7"/>
        <v>0</v>
      </c>
      <c r="X48" s="16">
        <f t="shared" si="8"/>
        <v>0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7">
        <f t="shared" si="12"/>
        <v>0</v>
      </c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33" customHeight="1">
      <c r="A49" s="13">
        <v>41</v>
      </c>
      <c r="B49" s="14"/>
      <c r="C49" s="1"/>
      <c r="D49" s="1"/>
      <c r="E49" s="7"/>
      <c r="F49" s="7"/>
      <c r="G49" s="2"/>
      <c r="H49" s="2"/>
      <c r="I49" s="2"/>
      <c r="J49" s="2"/>
      <c r="K49" s="2"/>
      <c r="L49" s="2"/>
      <c r="M49" s="2"/>
      <c r="N49" s="2"/>
      <c r="O49" s="2"/>
      <c r="P49" s="12">
        <f t="shared" si="13"/>
        <v>0</v>
      </c>
      <c r="Q49" s="16">
        <f t="shared" si="1"/>
        <v>0</v>
      </c>
      <c r="R49" s="16">
        <f t="shared" si="2"/>
        <v>0</v>
      </c>
      <c r="S49" s="16">
        <f t="shared" si="3"/>
        <v>0</v>
      </c>
      <c r="T49" s="16">
        <f t="shared" si="4"/>
        <v>0</v>
      </c>
      <c r="U49" s="16">
        <f t="shared" si="5"/>
        <v>0</v>
      </c>
      <c r="V49" s="16">
        <f t="shared" si="6"/>
        <v>0</v>
      </c>
      <c r="W49" s="16">
        <f t="shared" si="7"/>
        <v>0</v>
      </c>
      <c r="X49" s="16">
        <f t="shared" si="8"/>
        <v>0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7">
        <f t="shared" si="12"/>
        <v>0</v>
      </c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33" customHeight="1">
      <c r="A50" s="13">
        <v>42</v>
      </c>
      <c r="B50" s="1"/>
      <c r="C50" s="1"/>
      <c r="D50" s="15"/>
      <c r="E50" s="15"/>
      <c r="F50" s="15"/>
      <c r="G50" s="2"/>
      <c r="H50" s="2"/>
      <c r="I50" s="2"/>
      <c r="J50" s="2"/>
      <c r="K50" s="2"/>
      <c r="L50" s="2"/>
      <c r="M50" s="2"/>
      <c r="N50" s="2"/>
      <c r="O50" s="2"/>
      <c r="P50" s="12">
        <f t="shared" si="13"/>
        <v>0</v>
      </c>
      <c r="Q50" s="16">
        <f t="shared" si="1"/>
        <v>0</v>
      </c>
      <c r="R50" s="16">
        <f t="shared" si="2"/>
        <v>0</v>
      </c>
      <c r="S50" s="16">
        <f t="shared" si="3"/>
        <v>0</v>
      </c>
      <c r="T50" s="16">
        <f t="shared" si="4"/>
        <v>0</v>
      </c>
      <c r="U50" s="16">
        <f t="shared" si="5"/>
        <v>0</v>
      </c>
      <c r="V50" s="16">
        <f t="shared" si="6"/>
        <v>0</v>
      </c>
      <c r="W50" s="16">
        <f t="shared" si="7"/>
        <v>0</v>
      </c>
      <c r="X50" s="16">
        <f t="shared" si="8"/>
        <v>0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7">
        <f t="shared" si="12"/>
        <v>0</v>
      </c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33" customHeight="1">
      <c r="A51" s="13">
        <v>43</v>
      </c>
      <c r="B51" s="7"/>
      <c r="C51" s="10"/>
      <c r="D51" s="10"/>
      <c r="E51" s="8"/>
      <c r="F51" s="4"/>
      <c r="G51" s="2"/>
      <c r="H51" s="2"/>
      <c r="I51" s="2"/>
      <c r="J51" s="2"/>
      <c r="K51" s="2"/>
      <c r="L51" s="2"/>
      <c r="M51" s="2"/>
      <c r="N51" s="2"/>
      <c r="O51" s="2"/>
      <c r="P51" s="12">
        <f t="shared" si="13"/>
        <v>0</v>
      </c>
      <c r="Q51" s="16">
        <f t="shared" si="1"/>
        <v>0</v>
      </c>
      <c r="R51" s="16">
        <f t="shared" si="2"/>
        <v>0</v>
      </c>
      <c r="S51" s="16">
        <f t="shared" si="3"/>
        <v>0</v>
      </c>
      <c r="T51" s="16">
        <f t="shared" si="4"/>
        <v>0</v>
      </c>
      <c r="U51" s="16">
        <f t="shared" si="5"/>
        <v>0</v>
      </c>
      <c r="V51" s="16">
        <f t="shared" si="6"/>
        <v>0</v>
      </c>
      <c r="W51" s="16">
        <f t="shared" si="7"/>
        <v>0</v>
      </c>
      <c r="X51" s="16">
        <f t="shared" si="8"/>
        <v>0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7">
        <f t="shared" si="12"/>
        <v>0</v>
      </c>
      <c r="AC51" s="18"/>
      <c r="AD51" s="18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33" customHeight="1">
      <c r="A52" s="13">
        <v>44</v>
      </c>
      <c r="B52" s="7"/>
      <c r="C52" s="7"/>
      <c r="D52" s="8"/>
      <c r="E52" s="8"/>
      <c r="F52" s="7"/>
      <c r="G52" s="2"/>
      <c r="H52" s="2"/>
      <c r="I52" s="2"/>
      <c r="J52" s="2"/>
      <c r="K52" s="2"/>
      <c r="L52" s="2"/>
      <c r="M52" s="2"/>
      <c r="N52" s="2"/>
      <c r="O52" s="2"/>
      <c r="P52" s="12">
        <f t="shared" si="13"/>
        <v>0</v>
      </c>
      <c r="Q52" s="16">
        <f t="shared" si="1"/>
        <v>0</v>
      </c>
      <c r="R52" s="16">
        <f t="shared" si="2"/>
        <v>0</v>
      </c>
      <c r="S52" s="16">
        <f t="shared" si="3"/>
        <v>0</v>
      </c>
      <c r="T52" s="16">
        <f t="shared" si="4"/>
        <v>0</v>
      </c>
      <c r="U52" s="16">
        <f t="shared" si="5"/>
        <v>0</v>
      </c>
      <c r="V52" s="16">
        <f t="shared" si="6"/>
        <v>0</v>
      </c>
      <c r="W52" s="16">
        <f t="shared" si="7"/>
        <v>0</v>
      </c>
      <c r="X52" s="16">
        <f t="shared" si="8"/>
        <v>0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7">
        <f t="shared" si="12"/>
        <v>0</v>
      </c>
      <c r="AC52" s="18"/>
      <c r="AD52" s="18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33" customHeight="1">
      <c r="A53" s="13">
        <v>45</v>
      </c>
      <c r="B53" s="4"/>
      <c r="C53" s="1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12">
        <f t="shared" si="13"/>
        <v>0</v>
      </c>
      <c r="Q53" s="16">
        <f t="shared" si="1"/>
        <v>0</v>
      </c>
      <c r="R53" s="16">
        <f t="shared" si="2"/>
        <v>0</v>
      </c>
      <c r="S53" s="16">
        <f t="shared" si="3"/>
        <v>0</v>
      </c>
      <c r="T53" s="16">
        <f t="shared" si="4"/>
        <v>0</v>
      </c>
      <c r="U53" s="16">
        <f t="shared" si="5"/>
        <v>0</v>
      </c>
      <c r="V53" s="16">
        <f t="shared" si="6"/>
        <v>0</v>
      </c>
      <c r="W53" s="16">
        <f t="shared" si="7"/>
        <v>0</v>
      </c>
      <c r="X53" s="16">
        <f t="shared" si="8"/>
        <v>0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7">
        <f t="shared" si="12"/>
        <v>0</v>
      </c>
      <c r="AC53" s="18"/>
      <c r="AD53" s="18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</sheetData>
  <sheetProtection/>
  <mergeCells count="7">
    <mergeCell ref="P6:P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0"/>
  <sheetViews>
    <sheetView zoomScale="65" zoomScaleNormal="65" zoomScalePageLayoutView="0" workbookViewId="0" topLeftCell="A1">
      <selection activeCell="R13" sqref="R13"/>
    </sheetView>
  </sheetViews>
  <sheetFormatPr defaultColWidth="9.140625" defaultRowHeight="12.75"/>
  <cols>
    <col min="1" max="1" width="9.140625" style="20" customWidth="1"/>
    <col min="2" max="2" width="14.57421875" style="20" customWidth="1"/>
    <col min="3" max="3" width="31.00390625" style="20" bestFit="1" customWidth="1"/>
    <col min="4" max="4" width="30.28125" style="20" customWidth="1"/>
    <col min="5" max="5" width="13.421875" style="20" customWidth="1"/>
    <col min="6" max="6" width="14.00390625" style="20" customWidth="1"/>
    <col min="7" max="7" width="13.57421875" style="20" customWidth="1"/>
    <col min="8" max="8" width="13.28125" style="20" customWidth="1"/>
    <col min="9" max="9" width="12.7109375" style="20" customWidth="1"/>
    <col min="10" max="10" width="14.00390625" style="20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85" t="s">
        <v>6</v>
      </c>
      <c r="B2" s="85"/>
      <c r="C2" s="85"/>
      <c r="D2" s="85"/>
      <c r="E2" s="85"/>
      <c r="F2" s="85"/>
      <c r="G2" s="85"/>
      <c r="H2" s="85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85" t="s">
        <v>8</v>
      </c>
      <c r="K3" s="91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86" t="s">
        <v>13</v>
      </c>
      <c r="B4" s="86"/>
      <c r="C4" s="86"/>
      <c r="D4" s="86"/>
      <c r="E4" s="86"/>
      <c r="F4" s="86"/>
      <c r="G4" s="86"/>
      <c r="H4" s="86"/>
      <c r="J4" s="37">
        <f>SUM(E7:M7)</f>
        <v>44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87" t="s">
        <v>0</v>
      </c>
      <c r="B6" s="82" t="s">
        <v>1</v>
      </c>
      <c r="C6" s="82" t="s">
        <v>7</v>
      </c>
      <c r="D6" s="31" t="s">
        <v>2</v>
      </c>
      <c r="E6" s="31" t="s">
        <v>91</v>
      </c>
      <c r="F6" s="31" t="s">
        <v>48</v>
      </c>
      <c r="G6" s="31" t="s">
        <v>89</v>
      </c>
      <c r="H6" s="31" t="s">
        <v>31</v>
      </c>
      <c r="I6" s="31" t="s">
        <v>105</v>
      </c>
      <c r="J6" s="31" t="s">
        <v>101</v>
      </c>
      <c r="K6" s="31" t="s">
        <v>107</v>
      </c>
      <c r="L6" s="31" t="s">
        <v>206</v>
      </c>
      <c r="M6" s="31" t="s">
        <v>100</v>
      </c>
      <c r="N6" s="31" t="s">
        <v>299</v>
      </c>
      <c r="O6" s="31"/>
      <c r="P6" s="82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88"/>
      <c r="B7" s="83"/>
      <c r="C7" s="83"/>
      <c r="D7" s="35" t="s">
        <v>4</v>
      </c>
      <c r="E7" s="36">
        <f aca="true" t="shared" si="0" ref="E7:O7">COUNTIF(E9:E57,"&gt;0")</f>
        <v>0</v>
      </c>
      <c r="F7" s="36">
        <f t="shared" si="0"/>
        <v>5</v>
      </c>
      <c r="G7" s="36">
        <f t="shared" si="0"/>
        <v>7</v>
      </c>
      <c r="H7" s="36">
        <f t="shared" si="0"/>
        <v>6</v>
      </c>
      <c r="I7" s="36">
        <f t="shared" si="0"/>
        <v>5</v>
      </c>
      <c r="J7" s="36">
        <f t="shared" si="0"/>
        <v>0</v>
      </c>
      <c r="K7" s="36">
        <f t="shared" si="0"/>
        <v>10</v>
      </c>
      <c r="L7" s="36">
        <f t="shared" si="0"/>
        <v>5</v>
      </c>
      <c r="M7" s="36">
        <f t="shared" si="0"/>
        <v>6</v>
      </c>
      <c r="N7" s="36">
        <f t="shared" si="0"/>
        <v>7</v>
      </c>
      <c r="O7" s="36">
        <f t="shared" si="0"/>
        <v>0</v>
      </c>
      <c r="P7" s="83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89"/>
      <c r="B8" s="90"/>
      <c r="C8" s="90"/>
      <c r="D8" s="35" t="s">
        <v>5</v>
      </c>
      <c r="E8" s="35">
        <v>1</v>
      </c>
      <c r="F8" s="35">
        <v>1.2</v>
      </c>
      <c r="G8" s="36">
        <v>1</v>
      </c>
      <c r="H8" s="36">
        <v>1</v>
      </c>
      <c r="I8" s="36">
        <v>1</v>
      </c>
      <c r="J8" s="36">
        <v>1</v>
      </c>
      <c r="K8" s="36">
        <v>1.2</v>
      </c>
      <c r="L8" s="36">
        <v>1</v>
      </c>
      <c r="M8" s="36">
        <v>1</v>
      </c>
      <c r="N8" s="36">
        <v>1</v>
      </c>
      <c r="O8" s="36">
        <v>1</v>
      </c>
      <c r="P8" s="8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1</v>
      </c>
      <c r="B9" s="101"/>
      <c r="C9" s="101" t="s">
        <v>93</v>
      </c>
      <c r="D9" s="101" t="s">
        <v>131</v>
      </c>
      <c r="E9" s="101"/>
      <c r="F9" s="107">
        <v>3</v>
      </c>
      <c r="G9" s="104">
        <v>3</v>
      </c>
      <c r="H9" s="104">
        <v>3</v>
      </c>
      <c r="I9" s="104">
        <v>2</v>
      </c>
      <c r="J9" s="104"/>
      <c r="K9" s="104"/>
      <c r="L9" s="104">
        <v>2</v>
      </c>
      <c r="M9" s="104">
        <v>1</v>
      </c>
      <c r="N9" s="104">
        <v>2</v>
      </c>
      <c r="O9" s="104"/>
      <c r="P9" s="115">
        <f>AB9</f>
        <v>3780.524592576198</v>
      </c>
      <c r="Q9" s="16">
        <f aca="true" t="shared" si="1" ref="Q9:Q50">IF(OR(E9="",E9="-"),0,E$8*(101+1000*LOG10(E$7/E9)))</f>
        <v>0</v>
      </c>
      <c r="R9" s="16">
        <f aca="true" t="shared" si="2" ref="R9:R50">IF(OR(F9="",F9="-"),0,F$8*(101+1000*LOG10(F$7/F9)))</f>
        <v>387.41849953962765</v>
      </c>
      <c r="S9" s="16">
        <f aca="true" t="shared" si="3" ref="S9:S50">IF(OR(G9="",G9="-"),0,G$8*(101+1000*LOG10(G$7/G9)))</f>
        <v>468.97678529459444</v>
      </c>
      <c r="T9" s="16">
        <f aca="true" t="shared" si="4" ref="T9:T50">IF(OR(H9="",H9="-"),0,H$8*(101+1000*LOG10(H$7/H9)))</f>
        <v>402.0299956639812</v>
      </c>
      <c r="U9" s="16">
        <f aca="true" t="shared" si="5" ref="U9:U50">IF(OR(I9="",I9="-"),0,I$8*(101+1000*LOG10(I$7/I9)))</f>
        <v>498.9400086720376</v>
      </c>
      <c r="V9" s="16">
        <f aca="true" t="shared" si="6" ref="V9:V50">IF(OR(J9="",J9="-"),0,J$8*(101+1000*LOG10(J$7/J9)))</f>
        <v>0</v>
      </c>
      <c r="W9" s="16">
        <f aca="true" t="shared" si="7" ref="W9:W50">IF(OR(K9="",K9="-"),0,K$8*(101+1000*LOG10(K$7/K9)))</f>
        <v>0</v>
      </c>
      <c r="X9" s="16">
        <f aca="true" t="shared" si="8" ref="X9:X50">IF(OR(L9="",L9="-"),0,L$8*(101+1000*LOG10(L$7/L9)))</f>
        <v>498.9400086720376</v>
      </c>
      <c r="Y9" s="16">
        <f aca="true" t="shared" si="9" ref="Y9:Y50">IF(OR(M9="",M9="-"),0,M$8*(101+1000*LOG10(M$7/M9)))</f>
        <v>879.1512503836436</v>
      </c>
      <c r="Z9" s="16">
        <f aca="true" t="shared" si="10" ref="Z9:Z50">IF(OR(N9="",N9="-"),0,N$8*(101+1000*LOG10(N$7/N9)))</f>
        <v>645.0680443502756</v>
      </c>
      <c r="AA9" s="16">
        <f aca="true" t="shared" si="11" ref="AA9:AA50">IF(OR(O9="",O9="-"),0,O$8*(101+1000*LOG10(O$7/O9)))</f>
        <v>0</v>
      </c>
      <c r="AB9" s="17">
        <f aca="true" t="shared" si="12" ref="AB9:AB50">SUM(Q9:AA9)</f>
        <v>3780.524592576198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2</v>
      </c>
      <c r="B10" s="106" t="s">
        <v>62</v>
      </c>
      <c r="C10" s="106" t="s">
        <v>47</v>
      </c>
      <c r="D10" s="106" t="s">
        <v>45</v>
      </c>
      <c r="E10" s="109"/>
      <c r="F10" s="103">
        <v>1</v>
      </c>
      <c r="G10" s="104"/>
      <c r="H10" s="104">
        <v>2</v>
      </c>
      <c r="I10" s="104"/>
      <c r="J10" s="104"/>
      <c r="K10" s="104">
        <v>1</v>
      </c>
      <c r="L10" s="104"/>
      <c r="M10" s="104">
        <v>2</v>
      </c>
      <c r="N10" s="104"/>
      <c r="O10" s="104"/>
      <c r="P10" s="115">
        <f>AB10</f>
        <v>3437.4065146425473</v>
      </c>
      <c r="Q10" s="16">
        <f t="shared" si="1"/>
        <v>0</v>
      </c>
      <c r="R10" s="16">
        <f t="shared" si="2"/>
        <v>959.9640052032225</v>
      </c>
      <c r="S10" s="16">
        <f t="shared" si="3"/>
        <v>0</v>
      </c>
      <c r="T10" s="16">
        <f t="shared" si="4"/>
        <v>578.1212547196624</v>
      </c>
      <c r="U10" s="16">
        <f t="shared" si="5"/>
        <v>0</v>
      </c>
      <c r="V10" s="16">
        <f t="shared" si="6"/>
        <v>0</v>
      </c>
      <c r="W10" s="16">
        <f t="shared" si="7"/>
        <v>1321.2</v>
      </c>
      <c r="X10" s="16">
        <f t="shared" si="8"/>
        <v>0</v>
      </c>
      <c r="Y10" s="16">
        <f t="shared" si="9"/>
        <v>578.1212547196624</v>
      </c>
      <c r="Z10" s="16">
        <f t="shared" si="10"/>
        <v>0</v>
      </c>
      <c r="AA10" s="16">
        <f t="shared" si="11"/>
        <v>0</v>
      </c>
      <c r="AB10" s="17">
        <f t="shared" si="12"/>
        <v>3437.4065146425473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3</v>
      </c>
      <c r="B11" s="106" t="s">
        <v>61</v>
      </c>
      <c r="C11" s="106" t="s">
        <v>46</v>
      </c>
      <c r="D11" s="110" t="s">
        <v>63</v>
      </c>
      <c r="E11" s="103"/>
      <c r="F11" s="103">
        <v>2</v>
      </c>
      <c r="G11" s="104"/>
      <c r="H11" s="104"/>
      <c r="I11" s="104">
        <v>1</v>
      </c>
      <c r="J11" s="104"/>
      <c r="K11" s="104">
        <v>2</v>
      </c>
      <c r="L11" s="104"/>
      <c r="M11" s="104"/>
      <c r="N11" s="104"/>
      <c r="O11" s="104"/>
      <c r="P11" s="115">
        <f>AB11</f>
        <v>2358.6620199456866</v>
      </c>
      <c r="Q11" s="16">
        <f t="shared" si="1"/>
        <v>0</v>
      </c>
      <c r="R11" s="16">
        <f t="shared" si="2"/>
        <v>598.7280104064452</v>
      </c>
      <c r="S11" s="16">
        <f t="shared" si="3"/>
        <v>0</v>
      </c>
      <c r="T11" s="16">
        <f t="shared" si="4"/>
        <v>0</v>
      </c>
      <c r="U11" s="16">
        <f t="shared" si="5"/>
        <v>799.9700043360189</v>
      </c>
      <c r="V11" s="16">
        <f t="shared" si="6"/>
        <v>0</v>
      </c>
      <c r="W11" s="16">
        <f t="shared" si="7"/>
        <v>959.9640052032225</v>
      </c>
      <c r="X11" s="16">
        <f t="shared" si="8"/>
        <v>0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7">
        <f t="shared" si="12"/>
        <v>2358.6620199456866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4</v>
      </c>
      <c r="B12" s="111"/>
      <c r="C12" s="112" t="s">
        <v>16</v>
      </c>
      <c r="D12" s="112" t="s">
        <v>83</v>
      </c>
      <c r="E12" s="113"/>
      <c r="F12" s="111"/>
      <c r="G12" s="112"/>
      <c r="H12" s="112">
        <v>1</v>
      </c>
      <c r="I12" s="112"/>
      <c r="J12" s="112"/>
      <c r="K12" s="112"/>
      <c r="L12" s="112"/>
      <c r="M12" s="112"/>
      <c r="N12" s="112">
        <v>1</v>
      </c>
      <c r="O12" s="112"/>
      <c r="P12" s="114">
        <f>AB12</f>
        <v>1825.2492903979005</v>
      </c>
      <c r="Q12" s="16">
        <f t="shared" si="1"/>
        <v>0</v>
      </c>
      <c r="R12" s="16">
        <f t="shared" si="2"/>
        <v>0</v>
      </c>
      <c r="S12" s="16">
        <f t="shared" si="3"/>
        <v>0</v>
      </c>
      <c r="T12" s="16">
        <f t="shared" si="4"/>
        <v>879.1512503836436</v>
      </c>
      <c r="U12" s="16">
        <f t="shared" si="5"/>
        <v>0</v>
      </c>
      <c r="V12" s="16">
        <f t="shared" si="6"/>
        <v>0</v>
      </c>
      <c r="W12" s="16">
        <f t="shared" si="7"/>
        <v>0</v>
      </c>
      <c r="X12" s="16">
        <f t="shared" si="8"/>
        <v>0</v>
      </c>
      <c r="Y12" s="16">
        <f t="shared" si="9"/>
        <v>0</v>
      </c>
      <c r="Z12" s="16">
        <f t="shared" si="10"/>
        <v>946.0980400142569</v>
      </c>
      <c r="AA12" s="16">
        <f t="shared" si="11"/>
        <v>0</v>
      </c>
      <c r="AB12" s="17">
        <f t="shared" si="12"/>
        <v>1825.2492903979005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5</v>
      </c>
      <c r="B13" s="3"/>
      <c r="C13" s="27" t="s">
        <v>88</v>
      </c>
      <c r="D13" s="3" t="s">
        <v>150</v>
      </c>
      <c r="E13" s="3"/>
      <c r="F13" s="3"/>
      <c r="G13" s="2">
        <v>1</v>
      </c>
      <c r="H13" s="2"/>
      <c r="I13" s="2"/>
      <c r="J13" s="2"/>
      <c r="K13" s="2">
        <v>3</v>
      </c>
      <c r="L13" s="2"/>
      <c r="M13" s="2"/>
      <c r="N13" s="2"/>
      <c r="O13" s="2"/>
      <c r="P13" s="12">
        <f>AB13</f>
        <v>1694.752534350662</v>
      </c>
      <c r="Q13" s="16">
        <f t="shared" si="1"/>
        <v>0</v>
      </c>
      <c r="R13" s="16">
        <f t="shared" si="2"/>
        <v>0</v>
      </c>
      <c r="S13" s="16">
        <f t="shared" si="3"/>
        <v>946.0980400142569</v>
      </c>
      <c r="T13" s="16">
        <f t="shared" si="4"/>
        <v>0</v>
      </c>
      <c r="U13" s="16">
        <f t="shared" si="5"/>
        <v>0</v>
      </c>
      <c r="V13" s="16">
        <f t="shared" si="6"/>
        <v>0</v>
      </c>
      <c r="W13" s="16">
        <f t="shared" si="7"/>
        <v>748.6544943364052</v>
      </c>
      <c r="X13" s="16">
        <f t="shared" si="8"/>
        <v>0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7">
        <f t="shared" si="12"/>
        <v>1694.752534350662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6</v>
      </c>
      <c r="B14" s="3"/>
      <c r="C14" s="3" t="s">
        <v>218</v>
      </c>
      <c r="D14" s="3" t="s">
        <v>219</v>
      </c>
      <c r="E14" s="3"/>
      <c r="F14" s="3"/>
      <c r="G14" s="2"/>
      <c r="H14" s="2"/>
      <c r="I14" s="2"/>
      <c r="J14" s="2"/>
      <c r="K14" s="2">
        <v>5</v>
      </c>
      <c r="L14" s="2">
        <v>1</v>
      </c>
      <c r="M14" s="2"/>
      <c r="N14" s="2"/>
      <c r="O14" s="2"/>
      <c r="P14" s="12">
        <f>AB14</f>
        <v>1282.4059991327963</v>
      </c>
      <c r="Q14" s="16">
        <f t="shared" si="1"/>
        <v>0</v>
      </c>
      <c r="R14" s="16">
        <f t="shared" si="2"/>
        <v>0</v>
      </c>
      <c r="S14" s="16">
        <f t="shared" si="3"/>
        <v>0</v>
      </c>
      <c r="T14" s="16">
        <f t="shared" si="4"/>
        <v>0</v>
      </c>
      <c r="U14" s="16">
        <f t="shared" si="5"/>
        <v>0</v>
      </c>
      <c r="V14" s="16">
        <f t="shared" si="6"/>
        <v>0</v>
      </c>
      <c r="W14" s="16">
        <f t="shared" si="7"/>
        <v>482.43599479677744</v>
      </c>
      <c r="X14" s="16">
        <f t="shared" si="8"/>
        <v>799.9700043360189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7">
        <f t="shared" si="12"/>
        <v>1282.4059991327963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7</v>
      </c>
      <c r="B15" s="7" t="s">
        <v>217</v>
      </c>
      <c r="C15" s="14" t="s">
        <v>216</v>
      </c>
      <c r="D15" s="14" t="s">
        <v>306</v>
      </c>
      <c r="E15" s="7"/>
      <c r="F15" s="7"/>
      <c r="G15" s="2"/>
      <c r="H15" s="2"/>
      <c r="I15" s="2"/>
      <c r="J15" s="2"/>
      <c r="K15" s="2">
        <v>4</v>
      </c>
      <c r="L15" s="2"/>
      <c r="M15" s="2"/>
      <c r="N15" s="2">
        <v>3</v>
      </c>
      <c r="O15" s="2"/>
      <c r="P15" s="12">
        <f>AB15</f>
        <v>1067.7047957010395</v>
      </c>
      <c r="Q15" s="16">
        <f t="shared" si="1"/>
        <v>0</v>
      </c>
      <c r="R15" s="16">
        <f t="shared" si="2"/>
        <v>0</v>
      </c>
      <c r="S15" s="16">
        <f t="shared" si="3"/>
        <v>0</v>
      </c>
      <c r="T15" s="16">
        <f t="shared" si="4"/>
        <v>0</v>
      </c>
      <c r="U15" s="16">
        <f t="shared" si="5"/>
        <v>0</v>
      </c>
      <c r="V15" s="16">
        <f t="shared" si="6"/>
        <v>0</v>
      </c>
      <c r="W15" s="16">
        <f t="shared" si="7"/>
        <v>598.7280104064452</v>
      </c>
      <c r="X15" s="16">
        <f t="shared" si="8"/>
        <v>0</v>
      </c>
      <c r="Y15" s="16">
        <f t="shared" si="9"/>
        <v>0</v>
      </c>
      <c r="Z15" s="16">
        <f t="shared" si="10"/>
        <v>468.97678529459444</v>
      </c>
      <c r="AA15" s="16">
        <f t="shared" si="11"/>
        <v>0</v>
      </c>
      <c r="AB15" s="17">
        <f t="shared" si="12"/>
        <v>1067.7047957010395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8</v>
      </c>
      <c r="B16" s="3"/>
      <c r="C16" s="3" t="s">
        <v>151</v>
      </c>
      <c r="D16" s="3" t="s">
        <v>152</v>
      </c>
      <c r="E16" s="3"/>
      <c r="F16" s="3"/>
      <c r="G16" s="2">
        <v>2</v>
      </c>
      <c r="H16" s="2"/>
      <c r="I16" s="2"/>
      <c r="J16" s="2"/>
      <c r="K16" s="2"/>
      <c r="L16" s="2"/>
      <c r="M16" s="2"/>
      <c r="N16" s="2"/>
      <c r="O16" s="2"/>
      <c r="P16" s="12">
        <f>AB16</f>
        <v>645.0680443502756</v>
      </c>
      <c r="Q16" s="16">
        <f t="shared" si="1"/>
        <v>0</v>
      </c>
      <c r="R16" s="16">
        <f t="shared" si="2"/>
        <v>0</v>
      </c>
      <c r="S16" s="16">
        <f t="shared" si="3"/>
        <v>645.0680443502756</v>
      </c>
      <c r="T16" s="16">
        <f t="shared" si="4"/>
        <v>0</v>
      </c>
      <c r="U16" s="16">
        <f t="shared" si="5"/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7">
        <f t="shared" si="12"/>
        <v>645.0680443502756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9</v>
      </c>
      <c r="B17" s="7" t="s">
        <v>71</v>
      </c>
      <c r="C17" s="30" t="s">
        <v>220</v>
      </c>
      <c r="D17" s="7" t="s">
        <v>311</v>
      </c>
      <c r="E17" s="7"/>
      <c r="F17" s="7"/>
      <c r="G17" s="2"/>
      <c r="H17" s="2"/>
      <c r="I17" s="2"/>
      <c r="J17" s="2"/>
      <c r="K17" s="2">
        <v>6</v>
      </c>
      <c r="L17" s="2"/>
      <c r="M17" s="2"/>
      <c r="N17" s="2">
        <v>6</v>
      </c>
      <c r="O17" s="2"/>
      <c r="P17" s="12">
        <f>AB17</f>
        <v>555.3652891702409</v>
      </c>
      <c r="Q17" s="16">
        <f t="shared" si="1"/>
        <v>0</v>
      </c>
      <c r="R17" s="16">
        <f t="shared" si="2"/>
        <v>0</v>
      </c>
      <c r="S17" s="16">
        <f t="shared" si="3"/>
        <v>0</v>
      </c>
      <c r="T17" s="16">
        <f t="shared" si="4"/>
        <v>0</v>
      </c>
      <c r="U17" s="16">
        <f t="shared" si="5"/>
        <v>0</v>
      </c>
      <c r="V17" s="16">
        <f t="shared" si="6"/>
        <v>0</v>
      </c>
      <c r="W17" s="16">
        <f t="shared" si="7"/>
        <v>387.41849953962765</v>
      </c>
      <c r="X17" s="16">
        <f t="shared" si="8"/>
        <v>0</v>
      </c>
      <c r="Y17" s="16">
        <f t="shared" si="9"/>
        <v>0</v>
      </c>
      <c r="Z17" s="16">
        <f t="shared" si="10"/>
        <v>167.94678963061324</v>
      </c>
      <c r="AA17" s="16">
        <f t="shared" si="11"/>
        <v>0</v>
      </c>
      <c r="AB17" s="17">
        <f t="shared" si="12"/>
        <v>555.3652891702409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10</v>
      </c>
      <c r="B18" s="27"/>
      <c r="C18" s="27" t="s">
        <v>283</v>
      </c>
      <c r="D18" s="55" t="s">
        <v>284</v>
      </c>
      <c r="E18" s="3"/>
      <c r="F18" s="3"/>
      <c r="G18" s="2"/>
      <c r="H18" s="2"/>
      <c r="I18" s="2"/>
      <c r="J18" s="2"/>
      <c r="K18" s="2"/>
      <c r="L18" s="2"/>
      <c r="M18" s="2">
        <v>3</v>
      </c>
      <c r="N18" s="2"/>
      <c r="O18" s="2"/>
      <c r="P18" s="12">
        <f>AB18</f>
        <v>402.0299956639812</v>
      </c>
      <c r="Q18" s="16">
        <f t="shared" si="1"/>
        <v>0</v>
      </c>
      <c r="R18" s="16">
        <f t="shared" si="2"/>
        <v>0</v>
      </c>
      <c r="S18" s="16">
        <f t="shared" si="3"/>
        <v>0</v>
      </c>
      <c r="T18" s="16">
        <f t="shared" si="4"/>
        <v>0</v>
      </c>
      <c r="U18" s="16">
        <f t="shared" si="5"/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402.0299956639812</v>
      </c>
      <c r="Z18" s="16">
        <f t="shared" si="10"/>
        <v>0</v>
      </c>
      <c r="AA18" s="16">
        <f t="shared" si="11"/>
        <v>0</v>
      </c>
      <c r="AB18" s="17">
        <f t="shared" si="12"/>
        <v>402.0299956639812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11</v>
      </c>
      <c r="B19" s="4"/>
      <c r="C19" s="30" t="s">
        <v>153</v>
      </c>
      <c r="D19" s="30" t="s">
        <v>155</v>
      </c>
      <c r="E19" s="4"/>
      <c r="F19" s="4"/>
      <c r="G19" s="2">
        <v>4</v>
      </c>
      <c r="H19" s="2"/>
      <c r="I19" s="2"/>
      <c r="J19" s="2"/>
      <c r="K19" s="2"/>
      <c r="L19" s="2"/>
      <c r="M19" s="2"/>
      <c r="N19" s="2"/>
      <c r="O19" s="2"/>
      <c r="P19" s="12">
        <f>AB19</f>
        <v>344.0380486862945</v>
      </c>
      <c r="Q19" s="16">
        <f t="shared" si="1"/>
        <v>0</v>
      </c>
      <c r="R19" s="16">
        <f t="shared" si="2"/>
        <v>0</v>
      </c>
      <c r="S19" s="16">
        <f t="shared" si="3"/>
        <v>344.0380486862945</v>
      </c>
      <c r="T19" s="16">
        <f t="shared" si="4"/>
        <v>0</v>
      </c>
      <c r="U19" s="16">
        <f t="shared" si="5"/>
        <v>0</v>
      </c>
      <c r="V19" s="16">
        <f t="shared" si="6"/>
        <v>0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7">
        <f t="shared" si="12"/>
        <v>344.0380486862945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12</v>
      </c>
      <c r="B20" s="29"/>
      <c r="C20" s="1" t="s">
        <v>307</v>
      </c>
      <c r="D20" s="1" t="s">
        <v>308</v>
      </c>
      <c r="E20" s="4"/>
      <c r="F20" s="4"/>
      <c r="G20" s="2"/>
      <c r="H20" s="2"/>
      <c r="I20" s="2"/>
      <c r="J20" s="2"/>
      <c r="K20" s="2"/>
      <c r="L20" s="2"/>
      <c r="M20" s="2"/>
      <c r="N20" s="2">
        <v>4</v>
      </c>
      <c r="O20" s="2"/>
      <c r="P20" s="12">
        <f>AB20</f>
        <v>344.0380486862945</v>
      </c>
      <c r="Q20" s="16">
        <f t="shared" si="1"/>
        <v>0</v>
      </c>
      <c r="R20" s="16">
        <f t="shared" si="2"/>
        <v>0</v>
      </c>
      <c r="S20" s="16">
        <f t="shared" si="3"/>
        <v>0</v>
      </c>
      <c r="T20" s="16">
        <f t="shared" si="4"/>
        <v>0</v>
      </c>
      <c r="U20" s="16">
        <f t="shared" si="5"/>
        <v>0</v>
      </c>
      <c r="V20" s="16">
        <f t="shared" si="6"/>
        <v>0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344.0380486862945</v>
      </c>
      <c r="AA20" s="16">
        <f t="shared" si="11"/>
        <v>0</v>
      </c>
      <c r="AB20" s="17">
        <f t="shared" si="12"/>
        <v>344.0380486862945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13</v>
      </c>
      <c r="B21" s="4"/>
      <c r="C21" s="60" t="s">
        <v>132</v>
      </c>
      <c r="D21" s="56" t="s">
        <v>133</v>
      </c>
      <c r="E21" s="3"/>
      <c r="F21" s="3">
        <v>4</v>
      </c>
      <c r="G21" s="2"/>
      <c r="H21" s="2"/>
      <c r="I21" s="2">
        <v>5</v>
      </c>
      <c r="J21" s="2"/>
      <c r="K21" s="2"/>
      <c r="L21" s="2"/>
      <c r="M21" s="2"/>
      <c r="N21" s="2"/>
      <c r="O21" s="2"/>
      <c r="P21" s="12">
        <f>AB21</f>
        <v>338.49201560966765</v>
      </c>
      <c r="Q21" s="16">
        <f t="shared" si="1"/>
        <v>0</v>
      </c>
      <c r="R21" s="16">
        <f t="shared" si="2"/>
        <v>237.49201560966767</v>
      </c>
      <c r="S21" s="16">
        <f t="shared" si="3"/>
        <v>0</v>
      </c>
      <c r="T21" s="16">
        <f t="shared" si="4"/>
        <v>0</v>
      </c>
      <c r="U21" s="16">
        <f t="shared" si="5"/>
        <v>101</v>
      </c>
      <c r="V21" s="16">
        <f t="shared" si="6"/>
        <v>0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7">
        <f t="shared" si="12"/>
        <v>338.49201560966765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14</v>
      </c>
      <c r="B22" s="4"/>
      <c r="C22" s="60" t="s">
        <v>194</v>
      </c>
      <c r="D22" s="56" t="s">
        <v>195</v>
      </c>
      <c r="E22" s="4"/>
      <c r="F22" s="4"/>
      <c r="G22" s="2"/>
      <c r="H22" s="2"/>
      <c r="I22" s="2">
        <v>3</v>
      </c>
      <c r="J22" s="2"/>
      <c r="K22" s="2"/>
      <c r="L22" s="2"/>
      <c r="M22" s="2"/>
      <c r="N22" s="2"/>
      <c r="O22" s="2"/>
      <c r="P22" s="12">
        <f>AB22</f>
        <v>322.8487496163564</v>
      </c>
      <c r="Q22" s="16">
        <f t="shared" si="1"/>
        <v>0</v>
      </c>
      <c r="R22" s="16">
        <f t="shared" si="2"/>
        <v>0</v>
      </c>
      <c r="S22" s="16">
        <f t="shared" si="3"/>
        <v>0</v>
      </c>
      <c r="T22" s="16">
        <f t="shared" si="4"/>
        <v>0</v>
      </c>
      <c r="U22" s="16">
        <f t="shared" si="5"/>
        <v>322.8487496163564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7">
        <f t="shared" si="12"/>
        <v>322.8487496163564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15</v>
      </c>
      <c r="B23" s="25" t="s">
        <v>261</v>
      </c>
      <c r="C23" s="60" t="s">
        <v>260</v>
      </c>
      <c r="D23" s="56"/>
      <c r="E23" s="13"/>
      <c r="F23" s="13"/>
      <c r="G23" s="2"/>
      <c r="H23" s="2"/>
      <c r="I23" s="2"/>
      <c r="J23" s="2"/>
      <c r="K23" s="2"/>
      <c r="L23" s="2">
        <v>3</v>
      </c>
      <c r="M23" s="2"/>
      <c r="N23" s="2"/>
      <c r="O23" s="2"/>
      <c r="P23" s="12">
        <f>AB23</f>
        <v>322.8487496163564</v>
      </c>
      <c r="Q23" s="16">
        <f t="shared" si="1"/>
        <v>0</v>
      </c>
      <c r="R23" s="16">
        <f t="shared" si="2"/>
        <v>0</v>
      </c>
      <c r="S23" s="16">
        <f t="shared" si="3"/>
        <v>0</v>
      </c>
      <c r="T23" s="16">
        <f t="shared" si="4"/>
        <v>0</v>
      </c>
      <c r="U23" s="16">
        <f t="shared" si="5"/>
        <v>0</v>
      </c>
      <c r="V23" s="16">
        <f t="shared" si="6"/>
        <v>0</v>
      </c>
      <c r="W23" s="16">
        <f t="shared" si="7"/>
        <v>0</v>
      </c>
      <c r="X23" s="16">
        <f t="shared" si="8"/>
        <v>322.8487496163564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7">
        <f t="shared" si="12"/>
        <v>322.8487496163564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16</v>
      </c>
      <c r="B24" s="1" t="s">
        <v>222</v>
      </c>
      <c r="C24" s="60" t="s">
        <v>221</v>
      </c>
      <c r="D24" s="56"/>
      <c r="E24" s="3"/>
      <c r="F24" s="3"/>
      <c r="G24" s="2"/>
      <c r="H24" s="2"/>
      <c r="I24" s="2"/>
      <c r="J24" s="2"/>
      <c r="K24" s="2">
        <v>7</v>
      </c>
      <c r="L24" s="2"/>
      <c r="M24" s="2"/>
      <c r="N24" s="2"/>
      <c r="O24" s="2"/>
      <c r="P24" s="12">
        <f>AB24</f>
        <v>307.0823519828918</v>
      </c>
      <c r="Q24" s="16">
        <f t="shared" si="1"/>
        <v>0</v>
      </c>
      <c r="R24" s="16">
        <f t="shared" si="2"/>
        <v>0</v>
      </c>
      <c r="S24" s="16">
        <f t="shared" si="3"/>
        <v>0</v>
      </c>
      <c r="T24" s="16">
        <f t="shared" si="4"/>
        <v>0</v>
      </c>
      <c r="U24" s="16">
        <f t="shared" si="5"/>
        <v>0</v>
      </c>
      <c r="V24" s="16">
        <f t="shared" si="6"/>
        <v>0</v>
      </c>
      <c r="W24" s="16">
        <f t="shared" si="7"/>
        <v>307.0823519828918</v>
      </c>
      <c r="X24" s="16">
        <f t="shared" si="8"/>
        <v>0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7">
        <f t="shared" si="12"/>
        <v>307.0823519828918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17</v>
      </c>
      <c r="B25" s="4"/>
      <c r="C25" s="60" t="s">
        <v>171</v>
      </c>
      <c r="D25" s="74" t="s">
        <v>36</v>
      </c>
      <c r="E25" s="4"/>
      <c r="F25" s="4"/>
      <c r="G25" s="2"/>
      <c r="H25" s="2">
        <v>4</v>
      </c>
      <c r="I25" s="2"/>
      <c r="J25" s="2"/>
      <c r="K25" s="2"/>
      <c r="L25" s="2"/>
      <c r="M25" s="2"/>
      <c r="N25" s="2"/>
      <c r="O25" s="2"/>
      <c r="P25" s="12">
        <f>AB25</f>
        <v>277.09125905568123</v>
      </c>
      <c r="Q25" s="16">
        <f t="shared" si="1"/>
        <v>0</v>
      </c>
      <c r="R25" s="16">
        <f t="shared" si="2"/>
        <v>0</v>
      </c>
      <c r="S25" s="16">
        <f t="shared" si="3"/>
        <v>0</v>
      </c>
      <c r="T25" s="16">
        <f t="shared" si="4"/>
        <v>277.09125905568123</v>
      </c>
      <c r="U25" s="16">
        <f t="shared" si="5"/>
        <v>0</v>
      </c>
      <c r="V25" s="16">
        <f t="shared" si="6"/>
        <v>0</v>
      </c>
      <c r="W25" s="16">
        <f t="shared" si="7"/>
        <v>0</v>
      </c>
      <c r="X25" s="16">
        <f t="shared" si="8"/>
        <v>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7">
        <f t="shared" si="12"/>
        <v>277.09125905568123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18</v>
      </c>
      <c r="B26" s="54"/>
      <c r="C26" s="59" t="s">
        <v>285</v>
      </c>
      <c r="D26" s="78" t="s">
        <v>286</v>
      </c>
      <c r="E26" s="1"/>
      <c r="F26" s="3"/>
      <c r="G26" s="2"/>
      <c r="H26" s="2"/>
      <c r="I26" s="2"/>
      <c r="J26" s="2"/>
      <c r="K26" s="2"/>
      <c r="L26" s="2"/>
      <c r="M26" s="2">
        <v>4</v>
      </c>
      <c r="N26" s="2"/>
      <c r="O26" s="2"/>
      <c r="P26" s="12">
        <f>AB26</f>
        <v>277.09125905568123</v>
      </c>
      <c r="Q26" s="16">
        <f t="shared" si="1"/>
        <v>0</v>
      </c>
      <c r="R26" s="16">
        <f t="shared" si="2"/>
        <v>0</v>
      </c>
      <c r="S26" s="16">
        <f t="shared" si="3"/>
        <v>0</v>
      </c>
      <c r="T26" s="16">
        <f t="shared" si="4"/>
        <v>0</v>
      </c>
      <c r="U26" s="16">
        <f t="shared" si="5"/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277.09125905568123</v>
      </c>
      <c r="Z26" s="16">
        <f t="shared" si="10"/>
        <v>0</v>
      </c>
      <c r="AA26" s="16">
        <f t="shared" si="11"/>
        <v>0</v>
      </c>
      <c r="AB26" s="17">
        <f t="shared" si="12"/>
        <v>277.09125905568123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19</v>
      </c>
      <c r="B27" s="3"/>
      <c r="C27" s="97" t="s">
        <v>87</v>
      </c>
      <c r="D27" s="3" t="s">
        <v>156</v>
      </c>
      <c r="E27" s="3"/>
      <c r="F27" s="3"/>
      <c r="G27" s="2">
        <v>5</v>
      </c>
      <c r="H27" s="2"/>
      <c r="I27" s="2"/>
      <c r="J27" s="2"/>
      <c r="K27" s="2"/>
      <c r="L27" s="2"/>
      <c r="M27" s="2"/>
      <c r="N27" s="2"/>
      <c r="O27" s="2"/>
      <c r="P27" s="12">
        <f>AB27</f>
        <v>247.128035678238</v>
      </c>
      <c r="Q27" s="16">
        <f t="shared" si="1"/>
        <v>0</v>
      </c>
      <c r="R27" s="16">
        <f t="shared" si="2"/>
        <v>0</v>
      </c>
      <c r="S27" s="16">
        <f t="shared" si="3"/>
        <v>247.128035678238</v>
      </c>
      <c r="T27" s="16">
        <f t="shared" si="4"/>
        <v>0</v>
      </c>
      <c r="U27" s="16">
        <f t="shared" si="5"/>
        <v>0</v>
      </c>
      <c r="V27" s="16">
        <f t="shared" si="6"/>
        <v>0</v>
      </c>
      <c r="W27" s="16">
        <f t="shared" si="7"/>
        <v>0</v>
      </c>
      <c r="X27" s="16">
        <f t="shared" si="8"/>
        <v>0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7">
        <f t="shared" si="12"/>
        <v>247.128035678238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20</v>
      </c>
      <c r="B28" s="1"/>
      <c r="C28" s="1" t="s">
        <v>309</v>
      </c>
      <c r="D28" s="1" t="s">
        <v>310</v>
      </c>
      <c r="E28" s="4"/>
      <c r="F28" s="4"/>
      <c r="G28" s="2"/>
      <c r="H28" s="2"/>
      <c r="I28" s="2"/>
      <c r="J28" s="2"/>
      <c r="K28" s="2"/>
      <c r="L28" s="2"/>
      <c r="M28" s="2"/>
      <c r="N28" s="2">
        <v>5</v>
      </c>
      <c r="O28" s="2"/>
      <c r="P28" s="12">
        <f>AB28</f>
        <v>247.128035678238</v>
      </c>
      <c r="Q28" s="16">
        <f t="shared" si="1"/>
        <v>0</v>
      </c>
      <c r="R28" s="16">
        <f t="shared" si="2"/>
        <v>0</v>
      </c>
      <c r="S28" s="16">
        <f t="shared" si="3"/>
        <v>0</v>
      </c>
      <c r="T28" s="16">
        <f t="shared" si="4"/>
        <v>0</v>
      </c>
      <c r="U28" s="16">
        <f t="shared" si="5"/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247.128035678238</v>
      </c>
      <c r="AA28" s="16">
        <f t="shared" si="11"/>
        <v>0</v>
      </c>
      <c r="AB28" s="17">
        <f t="shared" si="12"/>
        <v>247.128035678238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21</v>
      </c>
      <c r="B29" s="7" t="s">
        <v>224</v>
      </c>
      <c r="C29" s="7" t="s">
        <v>223</v>
      </c>
      <c r="D29" s="8"/>
      <c r="E29" s="8"/>
      <c r="F29" s="7"/>
      <c r="G29" s="2"/>
      <c r="H29" s="2"/>
      <c r="I29" s="2"/>
      <c r="J29" s="2"/>
      <c r="K29" s="2">
        <v>8</v>
      </c>
      <c r="L29" s="2"/>
      <c r="M29" s="2"/>
      <c r="N29" s="2"/>
      <c r="O29" s="2"/>
      <c r="P29" s="12">
        <f>AB29</f>
        <v>237.49201560966767</v>
      </c>
      <c r="Q29" s="16">
        <f t="shared" si="1"/>
        <v>0</v>
      </c>
      <c r="R29" s="16">
        <f t="shared" si="2"/>
        <v>0</v>
      </c>
      <c r="S29" s="16">
        <f t="shared" si="3"/>
        <v>0</v>
      </c>
      <c r="T29" s="16">
        <f t="shared" si="4"/>
        <v>0</v>
      </c>
      <c r="U29" s="16">
        <f t="shared" si="5"/>
        <v>0</v>
      </c>
      <c r="V29" s="16">
        <f t="shared" si="6"/>
        <v>0</v>
      </c>
      <c r="W29" s="16">
        <f t="shared" si="7"/>
        <v>237.49201560966767</v>
      </c>
      <c r="X29" s="16">
        <f t="shared" si="8"/>
        <v>0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7">
        <f t="shared" si="12"/>
        <v>237.49201560966767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22</v>
      </c>
      <c r="B30" s="7"/>
      <c r="C30" s="27" t="s">
        <v>196</v>
      </c>
      <c r="D30" s="1"/>
      <c r="E30" s="8"/>
      <c r="F30" s="3"/>
      <c r="G30" s="2"/>
      <c r="H30" s="2"/>
      <c r="I30" s="2">
        <v>4</v>
      </c>
      <c r="J30" s="2"/>
      <c r="K30" s="2"/>
      <c r="L30" s="2"/>
      <c r="M30" s="2"/>
      <c r="N30" s="2"/>
      <c r="O30" s="2"/>
      <c r="P30" s="12">
        <f>AB30</f>
        <v>197.9100130080564</v>
      </c>
      <c r="Q30" s="16">
        <f t="shared" si="1"/>
        <v>0</v>
      </c>
      <c r="R30" s="16">
        <f t="shared" si="2"/>
        <v>0</v>
      </c>
      <c r="S30" s="16">
        <f t="shared" si="3"/>
        <v>0</v>
      </c>
      <c r="T30" s="16">
        <f t="shared" si="4"/>
        <v>0</v>
      </c>
      <c r="U30" s="16">
        <f t="shared" si="5"/>
        <v>197.9100130080564</v>
      </c>
      <c r="V30" s="16">
        <f t="shared" si="6"/>
        <v>0</v>
      </c>
      <c r="W30" s="16">
        <f t="shared" si="7"/>
        <v>0</v>
      </c>
      <c r="X30" s="16">
        <f t="shared" si="8"/>
        <v>0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7">
        <f t="shared" si="12"/>
        <v>197.9100130080564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23</v>
      </c>
      <c r="B31" s="7" t="s">
        <v>262</v>
      </c>
      <c r="C31" s="7" t="s">
        <v>305</v>
      </c>
      <c r="D31" s="7"/>
      <c r="E31" s="7"/>
      <c r="F31" s="7"/>
      <c r="G31" s="2"/>
      <c r="H31" s="2"/>
      <c r="I31" s="2"/>
      <c r="J31" s="2"/>
      <c r="K31" s="2"/>
      <c r="L31" s="2">
        <v>4</v>
      </c>
      <c r="M31" s="2"/>
      <c r="N31" s="2"/>
      <c r="O31" s="2"/>
      <c r="P31" s="12">
        <f>AB31</f>
        <v>197.9100130080564</v>
      </c>
      <c r="Q31" s="16">
        <f t="shared" si="1"/>
        <v>0</v>
      </c>
      <c r="R31" s="16">
        <f t="shared" si="2"/>
        <v>0</v>
      </c>
      <c r="S31" s="16">
        <f t="shared" si="3"/>
        <v>0</v>
      </c>
      <c r="T31" s="16">
        <f t="shared" si="4"/>
        <v>0</v>
      </c>
      <c r="U31" s="16">
        <f t="shared" si="5"/>
        <v>0</v>
      </c>
      <c r="V31" s="16">
        <f t="shared" si="6"/>
        <v>0</v>
      </c>
      <c r="W31" s="16">
        <f t="shared" si="7"/>
        <v>0</v>
      </c>
      <c r="X31" s="16">
        <f t="shared" si="8"/>
        <v>197.9100130080564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7">
        <f t="shared" si="12"/>
        <v>197.9100130080564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24</v>
      </c>
      <c r="B32" s="1"/>
      <c r="C32" s="30" t="s">
        <v>172</v>
      </c>
      <c r="D32" s="30" t="s">
        <v>173</v>
      </c>
      <c r="E32" s="3"/>
      <c r="F32" s="3"/>
      <c r="G32" s="2"/>
      <c r="H32" s="2">
        <v>5</v>
      </c>
      <c r="I32" s="2"/>
      <c r="J32" s="2"/>
      <c r="K32" s="2"/>
      <c r="L32" s="2"/>
      <c r="M32" s="2"/>
      <c r="N32" s="2"/>
      <c r="O32" s="2"/>
      <c r="P32" s="12">
        <f>AB32</f>
        <v>180.18124604762482</v>
      </c>
      <c r="Q32" s="16">
        <f t="shared" si="1"/>
        <v>0</v>
      </c>
      <c r="R32" s="16">
        <f t="shared" si="2"/>
        <v>0</v>
      </c>
      <c r="S32" s="16">
        <f t="shared" si="3"/>
        <v>0</v>
      </c>
      <c r="T32" s="16">
        <f t="shared" si="4"/>
        <v>180.18124604762482</v>
      </c>
      <c r="U32" s="16">
        <f t="shared" si="5"/>
        <v>0</v>
      </c>
      <c r="V32" s="16">
        <f t="shared" si="6"/>
        <v>0</v>
      </c>
      <c r="W32" s="16">
        <f t="shared" si="7"/>
        <v>0</v>
      </c>
      <c r="X32" s="16">
        <f t="shared" si="8"/>
        <v>0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7">
        <f t="shared" si="12"/>
        <v>180.18124604762482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25</v>
      </c>
      <c r="B33" s="28"/>
      <c r="C33" s="28" t="s">
        <v>287</v>
      </c>
      <c r="D33" s="73" t="s">
        <v>135</v>
      </c>
      <c r="E33" s="4"/>
      <c r="F33" s="4"/>
      <c r="G33" s="2"/>
      <c r="H33" s="2"/>
      <c r="I33" s="2"/>
      <c r="J33" s="2"/>
      <c r="K33" s="2"/>
      <c r="L33" s="2"/>
      <c r="M33" s="2">
        <v>5</v>
      </c>
      <c r="N33" s="2"/>
      <c r="O33" s="2"/>
      <c r="P33" s="12">
        <f>AB33</f>
        <v>180.18124604762482</v>
      </c>
      <c r="Q33" s="16">
        <f t="shared" si="1"/>
        <v>0</v>
      </c>
      <c r="R33" s="16">
        <f t="shared" si="2"/>
        <v>0</v>
      </c>
      <c r="S33" s="16">
        <f t="shared" si="3"/>
        <v>0</v>
      </c>
      <c r="T33" s="16">
        <f t="shared" si="4"/>
        <v>0</v>
      </c>
      <c r="U33" s="16">
        <f t="shared" si="5"/>
        <v>0</v>
      </c>
      <c r="V33" s="16">
        <f t="shared" si="6"/>
        <v>0</v>
      </c>
      <c r="W33" s="16">
        <f t="shared" si="7"/>
        <v>0</v>
      </c>
      <c r="X33" s="16">
        <f t="shared" si="8"/>
        <v>0</v>
      </c>
      <c r="Y33" s="16">
        <f t="shared" si="9"/>
        <v>180.18124604762482</v>
      </c>
      <c r="Z33" s="16">
        <f t="shared" si="10"/>
        <v>0</v>
      </c>
      <c r="AA33" s="16">
        <f t="shared" si="11"/>
        <v>0</v>
      </c>
      <c r="AB33" s="17">
        <f t="shared" si="12"/>
        <v>180.18124604762482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26</v>
      </c>
      <c r="B34" s="7" t="s">
        <v>226</v>
      </c>
      <c r="C34" s="14" t="s">
        <v>225</v>
      </c>
      <c r="D34" s="14"/>
      <c r="E34" s="7"/>
      <c r="F34" s="3"/>
      <c r="G34" s="2"/>
      <c r="H34" s="2"/>
      <c r="I34" s="2"/>
      <c r="J34" s="2"/>
      <c r="K34" s="2">
        <v>9</v>
      </c>
      <c r="L34" s="2"/>
      <c r="M34" s="2"/>
      <c r="N34" s="2"/>
      <c r="O34" s="2"/>
      <c r="P34" s="12">
        <f>AB34</f>
        <v>176.10898867281017</v>
      </c>
      <c r="Q34" s="16">
        <f t="shared" si="1"/>
        <v>0</v>
      </c>
      <c r="R34" s="16">
        <f t="shared" si="2"/>
        <v>0</v>
      </c>
      <c r="S34" s="16">
        <f t="shared" si="3"/>
        <v>0</v>
      </c>
      <c r="T34" s="16">
        <f t="shared" si="4"/>
        <v>0</v>
      </c>
      <c r="U34" s="16">
        <f t="shared" si="5"/>
        <v>0</v>
      </c>
      <c r="V34" s="16">
        <f t="shared" si="6"/>
        <v>0</v>
      </c>
      <c r="W34" s="16">
        <f t="shared" si="7"/>
        <v>176.10898867281017</v>
      </c>
      <c r="X34" s="16">
        <f t="shared" si="8"/>
        <v>0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7">
        <f t="shared" si="12"/>
        <v>176.10898867281017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27</v>
      </c>
      <c r="B35" s="1"/>
      <c r="C35" s="1" t="s">
        <v>154</v>
      </c>
      <c r="D35" s="1" t="s">
        <v>157</v>
      </c>
      <c r="E35" s="7"/>
      <c r="F35" s="4"/>
      <c r="G35" s="2">
        <v>6</v>
      </c>
      <c r="H35" s="2"/>
      <c r="I35" s="2"/>
      <c r="J35" s="2"/>
      <c r="K35" s="2"/>
      <c r="L35" s="2"/>
      <c r="M35" s="2"/>
      <c r="N35" s="2"/>
      <c r="O35" s="2"/>
      <c r="P35" s="12">
        <f>AB35</f>
        <v>167.94678963061324</v>
      </c>
      <c r="Q35" s="16">
        <f t="shared" si="1"/>
        <v>0</v>
      </c>
      <c r="R35" s="16">
        <f t="shared" si="2"/>
        <v>0</v>
      </c>
      <c r="S35" s="16">
        <f t="shared" si="3"/>
        <v>167.94678963061324</v>
      </c>
      <c r="T35" s="16">
        <f t="shared" si="4"/>
        <v>0</v>
      </c>
      <c r="U35" s="16">
        <f t="shared" si="5"/>
        <v>0</v>
      </c>
      <c r="V35" s="16">
        <f t="shared" si="6"/>
        <v>0</v>
      </c>
      <c r="W35" s="16">
        <f t="shared" si="7"/>
        <v>0</v>
      </c>
      <c r="X35" s="16">
        <f t="shared" si="8"/>
        <v>0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7">
        <f t="shared" si="12"/>
        <v>167.94678963061324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28</v>
      </c>
      <c r="B36" s="3"/>
      <c r="C36" s="14" t="s">
        <v>134</v>
      </c>
      <c r="D36" s="1" t="s">
        <v>135</v>
      </c>
      <c r="E36" s="1"/>
      <c r="F36" s="3">
        <v>5</v>
      </c>
      <c r="G36" s="2"/>
      <c r="H36" s="2"/>
      <c r="I36" s="2"/>
      <c r="J36" s="2"/>
      <c r="K36" s="2"/>
      <c r="L36" s="2"/>
      <c r="M36" s="2"/>
      <c r="N36" s="2"/>
      <c r="O36" s="2"/>
      <c r="P36" s="12">
        <f>AB36</f>
        <v>121.19999999999999</v>
      </c>
      <c r="Q36" s="16">
        <f t="shared" si="1"/>
        <v>0</v>
      </c>
      <c r="R36" s="16">
        <f t="shared" si="2"/>
        <v>121.19999999999999</v>
      </c>
      <c r="S36" s="16">
        <f t="shared" si="3"/>
        <v>0</v>
      </c>
      <c r="T36" s="16">
        <f t="shared" si="4"/>
        <v>0</v>
      </c>
      <c r="U36" s="16">
        <f t="shared" si="5"/>
        <v>0</v>
      </c>
      <c r="V36" s="16">
        <f t="shared" si="6"/>
        <v>0</v>
      </c>
      <c r="W36" s="16">
        <f t="shared" si="7"/>
        <v>0</v>
      </c>
      <c r="X36" s="16">
        <f t="shared" si="8"/>
        <v>0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7">
        <f t="shared" si="12"/>
        <v>121.19999999999999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29</v>
      </c>
      <c r="B37" s="1" t="s">
        <v>228</v>
      </c>
      <c r="C37" s="28" t="s">
        <v>227</v>
      </c>
      <c r="D37" s="1"/>
      <c r="E37" s="1"/>
      <c r="F37" s="7"/>
      <c r="G37" s="2"/>
      <c r="H37" s="2"/>
      <c r="I37" s="2"/>
      <c r="J37" s="2"/>
      <c r="K37" s="2">
        <v>10</v>
      </c>
      <c r="L37" s="2"/>
      <c r="M37" s="2"/>
      <c r="N37" s="2"/>
      <c r="O37" s="2"/>
      <c r="P37" s="12">
        <f>AB37</f>
        <v>121.19999999999999</v>
      </c>
      <c r="Q37" s="16">
        <f t="shared" si="1"/>
        <v>0</v>
      </c>
      <c r="R37" s="16">
        <f t="shared" si="2"/>
        <v>0</v>
      </c>
      <c r="S37" s="16">
        <f t="shared" si="3"/>
        <v>0</v>
      </c>
      <c r="T37" s="16">
        <f t="shared" si="4"/>
        <v>0</v>
      </c>
      <c r="U37" s="16">
        <f t="shared" si="5"/>
        <v>0</v>
      </c>
      <c r="V37" s="16">
        <f t="shared" si="6"/>
        <v>0</v>
      </c>
      <c r="W37" s="16">
        <f t="shared" si="7"/>
        <v>121.19999999999999</v>
      </c>
      <c r="X37" s="16">
        <f t="shared" si="8"/>
        <v>0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7">
        <f t="shared" si="12"/>
        <v>121.19999999999999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30</v>
      </c>
      <c r="B38" s="1" t="s">
        <v>158</v>
      </c>
      <c r="C38" s="1" t="s">
        <v>85</v>
      </c>
      <c r="D38" s="15"/>
      <c r="E38" s="15"/>
      <c r="F38" s="15"/>
      <c r="G38" s="2">
        <v>7</v>
      </c>
      <c r="H38" s="2"/>
      <c r="I38" s="2"/>
      <c r="J38" s="2"/>
      <c r="K38" s="2"/>
      <c r="L38" s="2"/>
      <c r="M38" s="2"/>
      <c r="N38" s="2"/>
      <c r="O38" s="2"/>
      <c r="P38" s="12">
        <f>AB38</f>
        <v>101</v>
      </c>
      <c r="Q38" s="16">
        <f t="shared" si="1"/>
        <v>0</v>
      </c>
      <c r="R38" s="16">
        <f t="shared" si="2"/>
        <v>0</v>
      </c>
      <c r="S38" s="16">
        <f t="shared" si="3"/>
        <v>101</v>
      </c>
      <c r="T38" s="16">
        <f t="shared" si="4"/>
        <v>0</v>
      </c>
      <c r="U38" s="16">
        <f t="shared" si="5"/>
        <v>0</v>
      </c>
      <c r="V38" s="16">
        <f t="shared" si="6"/>
        <v>0</v>
      </c>
      <c r="W38" s="16">
        <f t="shared" si="7"/>
        <v>0</v>
      </c>
      <c r="X38" s="16">
        <f t="shared" si="8"/>
        <v>0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7">
        <f t="shared" si="12"/>
        <v>101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31</v>
      </c>
      <c r="B39" s="4"/>
      <c r="C39" s="28" t="s">
        <v>41</v>
      </c>
      <c r="D39" s="4" t="s">
        <v>42</v>
      </c>
      <c r="E39" s="4"/>
      <c r="F39" s="4"/>
      <c r="G39" s="2"/>
      <c r="H39" s="2">
        <v>6</v>
      </c>
      <c r="I39" s="2"/>
      <c r="J39" s="2"/>
      <c r="K39" s="2"/>
      <c r="L39" s="2"/>
      <c r="M39" s="2"/>
      <c r="N39" s="2"/>
      <c r="O39" s="2"/>
      <c r="P39" s="12">
        <f>AB39</f>
        <v>101</v>
      </c>
      <c r="Q39" s="16">
        <f t="shared" si="1"/>
        <v>0</v>
      </c>
      <c r="R39" s="16">
        <f t="shared" si="2"/>
        <v>0</v>
      </c>
      <c r="S39" s="16">
        <f t="shared" si="3"/>
        <v>0</v>
      </c>
      <c r="T39" s="16">
        <f t="shared" si="4"/>
        <v>101</v>
      </c>
      <c r="U39" s="16">
        <f t="shared" si="5"/>
        <v>0</v>
      </c>
      <c r="V39" s="16">
        <f t="shared" si="6"/>
        <v>0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7">
        <f t="shared" si="12"/>
        <v>101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34</v>
      </c>
      <c r="B40" s="7" t="s">
        <v>264</v>
      </c>
      <c r="C40" s="10" t="s">
        <v>263</v>
      </c>
      <c r="D40" s="10"/>
      <c r="E40" s="8"/>
      <c r="F40" s="4"/>
      <c r="G40" s="2"/>
      <c r="H40" s="2"/>
      <c r="I40" s="2"/>
      <c r="J40" s="2"/>
      <c r="K40" s="2"/>
      <c r="L40" s="2">
        <v>5</v>
      </c>
      <c r="M40" s="2"/>
      <c r="N40" s="2"/>
      <c r="O40" s="2"/>
      <c r="P40" s="12">
        <f>AB40</f>
        <v>101</v>
      </c>
      <c r="Q40" s="16">
        <f t="shared" si="1"/>
        <v>0</v>
      </c>
      <c r="R40" s="16">
        <f t="shared" si="2"/>
        <v>0</v>
      </c>
      <c r="S40" s="16">
        <f t="shared" si="3"/>
        <v>0</v>
      </c>
      <c r="T40" s="16">
        <f t="shared" si="4"/>
        <v>0</v>
      </c>
      <c r="U40" s="16">
        <f t="shared" si="5"/>
        <v>0</v>
      </c>
      <c r="V40" s="16">
        <f t="shared" si="6"/>
        <v>0</v>
      </c>
      <c r="W40" s="16">
        <f t="shared" si="7"/>
        <v>0</v>
      </c>
      <c r="X40" s="16">
        <f t="shared" si="8"/>
        <v>101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7">
        <f t="shared" si="12"/>
        <v>101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37</v>
      </c>
      <c r="B41" s="7"/>
      <c r="C41" s="7" t="s">
        <v>288</v>
      </c>
      <c r="D41" s="21" t="s">
        <v>289</v>
      </c>
      <c r="E41" s="7"/>
      <c r="F41" s="7"/>
      <c r="G41" s="2"/>
      <c r="H41" s="2"/>
      <c r="I41" s="2"/>
      <c r="J41" s="2"/>
      <c r="K41" s="2"/>
      <c r="L41" s="2"/>
      <c r="M41" s="2">
        <v>6</v>
      </c>
      <c r="N41" s="2"/>
      <c r="O41" s="2"/>
      <c r="P41" s="12">
        <f>AB41</f>
        <v>101</v>
      </c>
      <c r="Q41" s="16">
        <f t="shared" si="1"/>
        <v>0</v>
      </c>
      <c r="R41" s="16">
        <f t="shared" si="2"/>
        <v>0</v>
      </c>
      <c r="S41" s="16">
        <f t="shared" si="3"/>
        <v>0</v>
      </c>
      <c r="T41" s="16">
        <f t="shared" si="4"/>
        <v>0</v>
      </c>
      <c r="U41" s="16">
        <f t="shared" si="5"/>
        <v>0</v>
      </c>
      <c r="V41" s="16">
        <f t="shared" si="6"/>
        <v>0</v>
      </c>
      <c r="W41" s="16">
        <f t="shared" si="7"/>
        <v>0</v>
      </c>
      <c r="X41" s="16">
        <f t="shared" si="8"/>
        <v>0</v>
      </c>
      <c r="Y41" s="16">
        <f t="shared" si="9"/>
        <v>101</v>
      </c>
      <c r="Z41" s="16">
        <f t="shared" si="10"/>
        <v>0</v>
      </c>
      <c r="AA41" s="16">
        <f t="shared" si="11"/>
        <v>0</v>
      </c>
      <c r="AB41" s="17">
        <f t="shared" si="12"/>
        <v>101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38</v>
      </c>
      <c r="B42" s="4"/>
      <c r="C42" s="14" t="s">
        <v>312</v>
      </c>
      <c r="D42" s="14" t="s">
        <v>313</v>
      </c>
      <c r="E42" s="4"/>
      <c r="F42" s="4"/>
      <c r="G42" s="2"/>
      <c r="H42" s="2"/>
      <c r="I42" s="2"/>
      <c r="J42" s="2"/>
      <c r="K42" s="2"/>
      <c r="L42" s="2"/>
      <c r="M42" s="2"/>
      <c r="N42" s="2">
        <v>7</v>
      </c>
      <c r="O42" s="2"/>
      <c r="P42" s="12">
        <f>AB42</f>
        <v>101</v>
      </c>
      <c r="Q42" s="16">
        <f t="shared" si="1"/>
        <v>0</v>
      </c>
      <c r="R42" s="16">
        <f t="shared" si="2"/>
        <v>0</v>
      </c>
      <c r="S42" s="16">
        <f t="shared" si="3"/>
        <v>0</v>
      </c>
      <c r="T42" s="16">
        <f t="shared" si="4"/>
        <v>0</v>
      </c>
      <c r="U42" s="16">
        <f t="shared" si="5"/>
        <v>0</v>
      </c>
      <c r="V42" s="16">
        <f t="shared" si="6"/>
        <v>0</v>
      </c>
      <c r="W42" s="16">
        <f t="shared" si="7"/>
        <v>0</v>
      </c>
      <c r="X42" s="16">
        <f t="shared" si="8"/>
        <v>0</v>
      </c>
      <c r="Y42" s="16">
        <f t="shared" si="9"/>
        <v>0</v>
      </c>
      <c r="Z42" s="16">
        <f t="shared" si="10"/>
        <v>101</v>
      </c>
      <c r="AA42" s="16">
        <f t="shared" si="11"/>
        <v>0</v>
      </c>
      <c r="AB42" s="17">
        <f t="shared" si="12"/>
        <v>101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40</v>
      </c>
      <c r="B43" s="1"/>
      <c r="C43" s="26"/>
      <c r="D43" s="26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12">
        <f>AB43</f>
        <v>0</v>
      </c>
      <c r="Q43" s="16">
        <f t="shared" si="1"/>
        <v>0</v>
      </c>
      <c r="R43" s="16">
        <f t="shared" si="2"/>
        <v>0</v>
      </c>
      <c r="S43" s="16">
        <f t="shared" si="3"/>
        <v>0</v>
      </c>
      <c r="T43" s="16">
        <f t="shared" si="4"/>
        <v>0</v>
      </c>
      <c r="U43" s="16">
        <f t="shared" si="5"/>
        <v>0</v>
      </c>
      <c r="V43" s="16">
        <f t="shared" si="6"/>
        <v>0</v>
      </c>
      <c r="W43" s="16">
        <f t="shared" si="7"/>
        <v>0</v>
      </c>
      <c r="X43" s="16">
        <f t="shared" si="8"/>
        <v>0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7">
        <f t="shared" si="12"/>
        <v>0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41</v>
      </c>
      <c r="B44" s="3"/>
      <c r="C44" s="1"/>
      <c r="D44" s="1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12">
        <f>AB44</f>
        <v>0</v>
      </c>
      <c r="Q44" s="16">
        <f t="shared" si="1"/>
        <v>0</v>
      </c>
      <c r="R44" s="16">
        <f t="shared" si="2"/>
        <v>0</v>
      </c>
      <c r="S44" s="16">
        <f t="shared" si="3"/>
        <v>0</v>
      </c>
      <c r="T44" s="16">
        <f t="shared" si="4"/>
        <v>0</v>
      </c>
      <c r="U44" s="16">
        <f t="shared" si="5"/>
        <v>0</v>
      </c>
      <c r="V44" s="16">
        <f t="shared" si="6"/>
        <v>0</v>
      </c>
      <c r="W44" s="16">
        <f t="shared" si="7"/>
        <v>0</v>
      </c>
      <c r="X44" s="16">
        <f t="shared" si="8"/>
        <v>0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7">
        <f t="shared" si="12"/>
        <v>0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42</v>
      </c>
      <c r="B45" s="13"/>
      <c r="C45" s="1"/>
      <c r="D45" s="1"/>
      <c r="E45" s="13"/>
      <c r="F45" s="13"/>
      <c r="G45" s="2"/>
      <c r="H45" s="3"/>
      <c r="I45" s="3"/>
      <c r="J45" s="2"/>
      <c r="K45" s="2"/>
      <c r="L45" s="2"/>
      <c r="M45" s="2"/>
      <c r="N45" s="2"/>
      <c r="O45" s="2"/>
      <c r="P45" s="12">
        <f>AB45</f>
        <v>0</v>
      </c>
      <c r="Q45" s="16">
        <f t="shared" si="1"/>
        <v>0</v>
      </c>
      <c r="R45" s="16">
        <f t="shared" si="2"/>
        <v>0</v>
      </c>
      <c r="S45" s="16">
        <f t="shared" si="3"/>
        <v>0</v>
      </c>
      <c r="T45" s="16">
        <f t="shared" si="4"/>
        <v>0</v>
      </c>
      <c r="U45" s="16">
        <f t="shared" si="5"/>
        <v>0</v>
      </c>
      <c r="V45" s="16">
        <f t="shared" si="6"/>
        <v>0</v>
      </c>
      <c r="W45" s="16">
        <f t="shared" si="7"/>
        <v>0</v>
      </c>
      <c r="X45" s="16">
        <f t="shared" si="8"/>
        <v>0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7">
        <f t="shared" si="12"/>
        <v>0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43</v>
      </c>
      <c r="B46" s="1"/>
      <c r="C46" s="26"/>
      <c r="D46" s="26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2">
        <f>AB46</f>
        <v>0</v>
      </c>
      <c r="Q46" s="16">
        <f t="shared" si="1"/>
        <v>0</v>
      </c>
      <c r="R46" s="16">
        <f t="shared" si="2"/>
        <v>0</v>
      </c>
      <c r="S46" s="16">
        <f t="shared" si="3"/>
        <v>0</v>
      </c>
      <c r="T46" s="16">
        <f t="shared" si="4"/>
        <v>0</v>
      </c>
      <c r="U46" s="16">
        <f t="shared" si="5"/>
        <v>0</v>
      </c>
      <c r="V46" s="16">
        <f t="shared" si="6"/>
        <v>0</v>
      </c>
      <c r="W46" s="16">
        <f t="shared" si="7"/>
        <v>0</v>
      </c>
      <c r="X46" s="16">
        <f t="shared" si="8"/>
        <v>0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7">
        <f t="shared" si="12"/>
        <v>0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44</v>
      </c>
      <c r="B47" s="3"/>
      <c r="C47" s="30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12">
        <f>AB47</f>
        <v>0</v>
      </c>
      <c r="Q47" s="16">
        <f t="shared" si="1"/>
        <v>0</v>
      </c>
      <c r="R47" s="16">
        <f t="shared" si="2"/>
        <v>0</v>
      </c>
      <c r="S47" s="16">
        <f t="shared" si="3"/>
        <v>0</v>
      </c>
      <c r="T47" s="16">
        <f t="shared" si="4"/>
        <v>0</v>
      </c>
      <c r="U47" s="16">
        <f t="shared" si="5"/>
        <v>0</v>
      </c>
      <c r="V47" s="16">
        <f t="shared" si="6"/>
        <v>0</v>
      </c>
      <c r="W47" s="16">
        <f t="shared" si="7"/>
        <v>0</v>
      </c>
      <c r="X47" s="16">
        <f t="shared" si="8"/>
        <v>0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7">
        <f t="shared" si="12"/>
        <v>0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33" customHeight="1">
      <c r="A48" s="13">
        <v>45</v>
      </c>
      <c r="B48" s="1"/>
      <c r="C48" s="1"/>
      <c r="D48" s="1"/>
      <c r="E48" s="1"/>
      <c r="F48" s="3"/>
      <c r="G48" s="2"/>
      <c r="H48" s="2"/>
      <c r="I48" s="2"/>
      <c r="J48" s="2"/>
      <c r="K48" s="2"/>
      <c r="L48" s="2"/>
      <c r="M48" s="2"/>
      <c r="N48" s="2"/>
      <c r="O48" s="2"/>
      <c r="P48" s="12">
        <f>AB48</f>
        <v>0</v>
      </c>
      <c r="Q48" s="16">
        <f t="shared" si="1"/>
        <v>0</v>
      </c>
      <c r="R48" s="16">
        <f t="shared" si="2"/>
        <v>0</v>
      </c>
      <c r="S48" s="16">
        <f t="shared" si="3"/>
        <v>0</v>
      </c>
      <c r="T48" s="16">
        <f t="shared" si="4"/>
        <v>0</v>
      </c>
      <c r="U48" s="16">
        <f t="shared" si="5"/>
        <v>0</v>
      </c>
      <c r="V48" s="16">
        <f t="shared" si="6"/>
        <v>0</v>
      </c>
      <c r="W48" s="16">
        <f t="shared" si="7"/>
        <v>0</v>
      </c>
      <c r="X48" s="16">
        <f t="shared" si="8"/>
        <v>0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7">
        <f t="shared" si="12"/>
        <v>0</v>
      </c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33" customHeight="1">
      <c r="A49" s="13">
        <v>46</v>
      </c>
      <c r="B49" s="1"/>
      <c r="C49" s="1"/>
      <c r="D49" s="1"/>
      <c r="E49" s="8"/>
      <c r="F49" s="7"/>
      <c r="G49" s="2"/>
      <c r="H49" s="2"/>
      <c r="I49" s="2"/>
      <c r="J49" s="2"/>
      <c r="K49" s="2"/>
      <c r="L49" s="2"/>
      <c r="M49" s="2"/>
      <c r="N49" s="2"/>
      <c r="O49" s="2"/>
      <c r="P49" s="12">
        <f>AB49</f>
        <v>0</v>
      </c>
      <c r="Q49" s="16">
        <f t="shared" si="1"/>
        <v>0</v>
      </c>
      <c r="R49" s="16">
        <f t="shared" si="2"/>
        <v>0</v>
      </c>
      <c r="S49" s="16">
        <f t="shared" si="3"/>
        <v>0</v>
      </c>
      <c r="T49" s="16">
        <f t="shared" si="4"/>
        <v>0</v>
      </c>
      <c r="U49" s="16">
        <f t="shared" si="5"/>
        <v>0</v>
      </c>
      <c r="V49" s="16">
        <f t="shared" si="6"/>
        <v>0</v>
      </c>
      <c r="W49" s="16">
        <f t="shared" si="7"/>
        <v>0</v>
      </c>
      <c r="X49" s="16">
        <f t="shared" si="8"/>
        <v>0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7">
        <f t="shared" si="12"/>
        <v>0</v>
      </c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33" customHeight="1">
      <c r="A50" s="13">
        <v>47</v>
      </c>
      <c r="B50" s="4"/>
      <c r="C50" s="1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12">
        <f>AB50</f>
        <v>0</v>
      </c>
      <c r="Q50" s="16">
        <f t="shared" si="1"/>
        <v>0</v>
      </c>
      <c r="R50" s="16">
        <f t="shared" si="2"/>
        <v>0</v>
      </c>
      <c r="S50" s="16">
        <f t="shared" si="3"/>
        <v>0</v>
      </c>
      <c r="T50" s="16">
        <f t="shared" si="4"/>
        <v>0</v>
      </c>
      <c r="U50" s="16">
        <f t="shared" si="5"/>
        <v>0</v>
      </c>
      <c r="V50" s="16">
        <f t="shared" si="6"/>
        <v>0</v>
      </c>
      <c r="W50" s="16">
        <f t="shared" si="7"/>
        <v>0</v>
      </c>
      <c r="X50" s="16">
        <f t="shared" si="8"/>
        <v>0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7">
        <f t="shared" si="12"/>
        <v>0</v>
      </c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</sheetData>
  <sheetProtection/>
  <mergeCells count="7">
    <mergeCell ref="P6:P8"/>
    <mergeCell ref="A2:H2"/>
    <mergeCell ref="A4:H4"/>
    <mergeCell ref="A6:A8"/>
    <mergeCell ref="B6:B8"/>
    <mergeCell ref="C6:C8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9"/>
  <sheetViews>
    <sheetView zoomScale="70" zoomScaleNormal="70" zoomScalePageLayoutView="0" workbookViewId="0" topLeftCell="A7">
      <selection activeCell="F11" sqref="F11"/>
    </sheetView>
  </sheetViews>
  <sheetFormatPr defaultColWidth="9.140625" defaultRowHeight="12.75"/>
  <cols>
    <col min="1" max="1" width="9.140625" style="20" customWidth="1"/>
    <col min="2" max="2" width="14.57421875" style="20" customWidth="1"/>
    <col min="3" max="3" width="31.00390625" style="20" bestFit="1" customWidth="1"/>
    <col min="4" max="4" width="25.57421875" style="20" customWidth="1"/>
    <col min="5" max="5" width="13.421875" style="20" customWidth="1"/>
    <col min="6" max="6" width="14.00390625" style="20" customWidth="1"/>
    <col min="7" max="7" width="13.57421875" style="20" customWidth="1"/>
    <col min="8" max="8" width="13.28125" style="20" customWidth="1"/>
    <col min="9" max="9" width="12.7109375" style="20" customWidth="1"/>
    <col min="10" max="10" width="14.00390625" style="20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85" t="s">
        <v>6</v>
      </c>
      <c r="B2" s="85"/>
      <c r="C2" s="85"/>
      <c r="D2" s="85"/>
      <c r="E2" s="85"/>
      <c r="F2" s="85"/>
      <c r="G2" s="85"/>
      <c r="H2" s="85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85" t="s">
        <v>8</v>
      </c>
      <c r="K3" s="91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86" t="s">
        <v>21</v>
      </c>
      <c r="B4" s="86"/>
      <c r="C4" s="86"/>
      <c r="D4" s="86"/>
      <c r="E4" s="86"/>
      <c r="F4" s="86"/>
      <c r="G4" s="86"/>
      <c r="H4" s="86"/>
      <c r="J4" s="37">
        <f>SUM(E7:M7)</f>
        <v>66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87" t="s">
        <v>0</v>
      </c>
      <c r="B6" s="82" t="s">
        <v>1</v>
      </c>
      <c r="C6" s="82" t="s">
        <v>7</v>
      </c>
      <c r="D6" s="31" t="s">
        <v>2</v>
      </c>
      <c r="E6" s="31" t="s">
        <v>91</v>
      </c>
      <c r="F6" s="31" t="s">
        <v>48</v>
      </c>
      <c r="G6" s="31" t="s">
        <v>89</v>
      </c>
      <c r="H6" s="31" t="s">
        <v>31</v>
      </c>
      <c r="I6" s="31" t="s">
        <v>105</v>
      </c>
      <c r="J6" s="31" t="s">
        <v>101</v>
      </c>
      <c r="K6" s="31" t="s">
        <v>107</v>
      </c>
      <c r="L6" s="31" t="s">
        <v>206</v>
      </c>
      <c r="M6" s="31" t="s">
        <v>100</v>
      </c>
      <c r="N6" s="31" t="s">
        <v>299</v>
      </c>
      <c r="O6" s="31"/>
      <c r="P6" s="82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88"/>
      <c r="B7" s="83"/>
      <c r="C7" s="83"/>
      <c r="D7" s="35" t="s">
        <v>4</v>
      </c>
      <c r="E7" s="36">
        <f aca="true" t="shared" si="0" ref="E7:O7">COUNTIF(E9:E56,"&gt;0")</f>
        <v>11</v>
      </c>
      <c r="F7" s="36">
        <f t="shared" si="0"/>
        <v>10</v>
      </c>
      <c r="G7" s="36">
        <f t="shared" si="0"/>
        <v>5</v>
      </c>
      <c r="H7" s="36">
        <f t="shared" si="0"/>
        <v>4</v>
      </c>
      <c r="I7" s="36">
        <f t="shared" si="0"/>
        <v>10</v>
      </c>
      <c r="J7" s="36">
        <f t="shared" si="0"/>
        <v>0</v>
      </c>
      <c r="K7" s="36">
        <f t="shared" si="0"/>
        <v>10</v>
      </c>
      <c r="L7" s="36">
        <f t="shared" si="0"/>
        <v>8</v>
      </c>
      <c r="M7" s="36">
        <f t="shared" si="0"/>
        <v>8</v>
      </c>
      <c r="N7" s="36">
        <f t="shared" si="0"/>
        <v>13</v>
      </c>
      <c r="O7" s="36">
        <f t="shared" si="0"/>
        <v>0</v>
      </c>
      <c r="P7" s="83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89"/>
      <c r="B8" s="90"/>
      <c r="C8" s="90"/>
      <c r="D8" s="35" t="s">
        <v>5</v>
      </c>
      <c r="E8" s="35">
        <v>1</v>
      </c>
      <c r="F8" s="35">
        <v>1.2</v>
      </c>
      <c r="G8" s="36">
        <v>1</v>
      </c>
      <c r="H8" s="36">
        <v>1</v>
      </c>
      <c r="I8" s="36">
        <v>1</v>
      </c>
      <c r="J8" s="36">
        <v>1</v>
      </c>
      <c r="K8" s="36">
        <v>1.2</v>
      </c>
      <c r="L8" s="36">
        <v>1</v>
      </c>
      <c r="M8" s="36">
        <v>1</v>
      </c>
      <c r="N8" s="36">
        <v>1</v>
      </c>
      <c r="O8" s="36">
        <v>1</v>
      </c>
      <c r="P8" s="8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1</v>
      </c>
      <c r="B9" s="104"/>
      <c r="C9" s="101" t="s">
        <v>174</v>
      </c>
      <c r="D9" s="101" t="s">
        <v>175</v>
      </c>
      <c r="E9" s="107"/>
      <c r="F9" s="107"/>
      <c r="G9" s="104"/>
      <c r="H9" s="104">
        <v>2</v>
      </c>
      <c r="I9" s="104">
        <v>1</v>
      </c>
      <c r="J9" s="104"/>
      <c r="K9" s="104">
        <v>1</v>
      </c>
      <c r="L9" s="104">
        <v>1</v>
      </c>
      <c r="M9" s="104">
        <v>1</v>
      </c>
      <c r="N9" s="104">
        <v>1</v>
      </c>
      <c r="O9" s="104"/>
      <c r="P9" s="12">
        <f>AB9</f>
        <v>6047.353321954704</v>
      </c>
      <c r="Q9" s="16">
        <f aca="true" t="shared" si="1" ref="Q9:Q46">IF(OR(E9="",E9="-"),0,E$8*(101+1000*LOG10(E$7/E9)))</f>
        <v>0</v>
      </c>
      <c r="R9" s="16">
        <f aca="true" t="shared" si="2" ref="R9:R46">IF(OR(F9="",F9="-"),0,F$8*(101+1000*LOG10(F$7/F9)))</f>
        <v>0</v>
      </c>
      <c r="S9" s="16">
        <f aca="true" t="shared" si="3" ref="S9:S46">IF(OR(G9="",G9="-"),0,G$8*(101+1000*LOG10(G$7/G9)))</f>
        <v>0</v>
      </c>
      <c r="T9" s="16">
        <f aca="true" t="shared" si="4" ref="T9:T46">IF(OR(H9="",H9="-"),0,H$8*(101+1000*LOG10(H$7/H9)))</f>
        <v>402.0299956639812</v>
      </c>
      <c r="U9" s="16">
        <f aca="true" t="shared" si="5" ref="U9:U46">IF(OR(I9="",I9="-"),0,I$8*(101+1000*LOG10(I$7/I9)))</f>
        <v>1101</v>
      </c>
      <c r="V9" s="16">
        <f aca="true" t="shared" si="6" ref="V9:V46">IF(OR(J9="",J9="-"),0,J$8*(101+1000*LOG10(J$7/J9)))</f>
        <v>0</v>
      </c>
      <c r="W9" s="16">
        <f aca="true" t="shared" si="7" ref="W9:W46">IF(OR(K9="",K9="-"),0,K$8*(101+1000*LOG10(K$7/K9)))</f>
        <v>1321.2</v>
      </c>
      <c r="X9" s="16">
        <f aca="true" t="shared" si="8" ref="X9:X46">IF(OR(L9="",L9="-"),0,L$8*(101+1000*LOG10(L$7/L9)))</f>
        <v>1004.0899869919435</v>
      </c>
      <c r="Y9" s="16">
        <f aca="true" t="shared" si="9" ref="Y9:Y46">IF(OR(M9="",M9="-"),0,M$8*(101+1000*LOG10(M$7/M9)))</f>
        <v>1004.0899869919435</v>
      </c>
      <c r="Z9" s="16">
        <f aca="true" t="shared" si="10" ref="Z9:Z46">IF(OR(N9="",N9="-"),0,N$8*(101+1000*LOG10(N$7/N9)))</f>
        <v>1214.9433523068367</v>
      </c>
      <c r="AA9" s="16">
        <f aca="true" t="shared" si="11" ref="AA9:AA46">IF(OR(O9="",O9="-"),0,O$8*(101+1000*LOG10(O$7/O9)))</f>
        <v>0</v>
      </c>
      <c r="AB9" s="17">
        <f aca="true" t="shared" si="12" ref="AB9:AB46">SUM(Q9:AA9)</f>
        <v>6047.353321954704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2</v>
      </c>
      <c r="B10" s="106" t="s">
        <v>28</v>
      </c>
      <c r="C10" s="106" t="s">
        <v>27</v>
      </c>
      <c r="D10" s="108"/>
      <c r="E10" s="103">
        <v>2</v>
      </c>
      <c r="F10" s="103">
        <v>3</v>
      </c>
      <c r="G10" s="104"/>
      <c r="H10" s="104">
        <v>1</v>
      </c>
      <c r="I10" s="104"/>
      <c r="J10" s="104"/>
      <c r="K10" s="104">
        <v>2</v>
      </c>
      <c r="L10" s="104">
        <v>2</v>
      </c>
      <c r="M10" s="104">
        <v>4</v>
      </c>
      <c r="N10" s="104">
        <v>2</v>
      </c>
      <c r="O10" s="104"/>
      <c r="P10" s="12">
        <f>AB10</f>
        <v>5272.044523996634</v>
      </c>
      <c r="Q10" s="16">
        <f t="shared" si="1"/>
        <v>841.3626894942439</v>
      </c>
      <c r="R10" s="16">
        <f t="shared" si="2"/>
        <v>748.6544943364052</v>
      </c>
      <c r="S10" s="16">
        <f t="shared" si="3"/>
        <v>0</v>
      </c>
      <c r="T10" s="16">
        <f t="shared" si="4"/>
        <v>703.0599913279624</v>
      </c>
      <c r="U10" s="16">
        <f t="shared" si="5"/>
        <v>0</v>
      </c>
      <c r="V10" s="16">
        <f t="shared" si="6"/>
        <v>0</v>
      </c>
      <c r="W10" s="16">
        <f t="shared" si="7"/>
        <v>959.9640052032225</v>
      </c>
      <c r="X10" s="16">
        <f t="shared" si="8"/>
        <v>703.0599913279624</v>
      </c>
      <c r="Y10" s="16">
        <f t="shared" si="9"/>
        <v>402.0299956639812</v>
      </c>
      <c r="Z10" s="16">
        <f t="shared" si="10"/>
        <v>913.9133566428555</v>
      </c>
      <c r="AA10" s="16">
        <f t="shared" si="11"/>
        <v>0</v>
      </c>
      <c r="AB10" s="17">
        <f t="shared" si="12"/>
        <v>5272.044523996634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3</v>
      </c>
      <c r="B11" s="106"/>
      <c r="C11" s="106" t="s">
        <v>64</v>
      </c>
      <c r="D11" s="106" t="s">
        <v>66</v>
      </c>
      <c r="E11" s="103">
        <v>3</v>
      </c>
      <c r="F11" s="103">
        <v>2</v>
      </c>
      <c r="G11" s="104"/>
      <c r="H11" s="104">
        <v>3</v>
      </c>
      <c r="I11" s="104">
        <v>2</v>
      </c>
      <c r="J11" s="104"/>
      <c r="K11" s="104"/>
      <c r="L11" s="104"/>
      <c r="M11" s="104">
        <v>3</v>
      </c>
      <c r="N11" s="104">
        <v>3</v>
      </c>
      <c r="O11" s="104"/>
      <c r="P11" s="12">
        <f>AB11</f>
        <v>3915.9350064455593</v>
      </c>
      <c r="Q11" s="16">
        <f t="shared" si="1"/>
        <v>665.2714304385626</v>
      </c>
      <c r="R11" s="16">
        <f t="shared" si="2"/>
        <v>959.9640052032225</v>
      </c>
      <c r="S11" s="16">
        <f t="shared" si="3"/>
        <v>0</v>
      </c>
      <c r="T11" s="16">
        <f t="shared" si="4"/>
        <v>225.93873660829993</v>
      </c>
      <c r="U11" s="16">
        <f t="shared" si="5"/>
        <v>799.9700043360189</v>
      </c>
      <c r="V11" s="16">
        <f t="shared" si="6"/>
        <v>0</v>
      </c>
      <c r="W11" s="16">
        <f t="shared" si="7"/>
        <v>0</v>
      </c>
      <c r="X11" s="16">
        <f t="shared" si="8"/>
        <v>0</v>
      </c>
      <c r="Y11" s="16">
        <f t="shared" si="9"/>
        <v>526.9687322722812</v>
      </c>
      <c r="Z11" s="16">
        <f t="shared" si="10"/>
        <v>737.8220975871743</v>
      </c>
      <c r="AA11" s="16">
        <f t="shared" si="11"/>
        <v>0</v>
      </c>
      <c r="AB11" s="17">
        <f t="shared" si="12"/>
        <v>3915.9350064455593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4</v>
      </c>
      <c r="B12" s="106"/>
      <c r="C12" s="106" t="s">
        <v>29</v>
      </c>
      <c r="D12" s="106" t="s">
        <v>159</v>
      </c>
      <c r="E12" s="109"/>
      <c r="F12" s="103">
        <v>4</v>
      </c>
      <c r="G12" s="104">
        <v>1</v>
      </c>
      <c r="H12" s="104"/>
      <c r="I12" s="104"/>
      <c r="J12" s="104"/>
      <c r="K12" s="104"/>
      <c r="L12" s="104">
        <v>3</v>
      </c>
      <c r="M12" s="104">
        <v>2</v>
      </c>
      <c r="N12" s="104">
        <v>5</v>
      </c>
      <c r="O12" s="104"/>
      <c r="P12" s="12">
        <f>AB12</f>
        <v>3144.7000863135254</v>
      </c>
      <c r="Q12" s="16">
        <f t="shared" si="1"/>
        <v>0</v>
      </c>
      <c r="R12" s="16">
        <f t="shared" si="2"/>
        <v>598.7280104064452</v>
      </c>
      <c r="S12" s="16">
        <f t="shared" si="3"/>
        <v>799.9700043360189</v>
      </c>
      <c r="T12" s="16">
        <f t="shared" si="4"/>
        <v>0</v>
      </c>
      <c r="U12" s="16">
        <f t="shared" si="5"/>
        <v>0</v>
      </c>
      <c r="V12" s="16">
        <f t="shared" si="6"/>
        <v>0</v>
      </c>
      <c r="W12" s="16">
        <f t="shared" si="7"/>
        <v>0</v>
      </c>
      <c r="X12" s="16">
        <f t="shared" si="8"/>
        <v>526.9687322722812</v>
      </c>
      <c r="Y12" s="16">
        <f t="shared" si="9"/>
        <v>703.0599913279624</v>
      </c>
      <c r="Z12" s="16">
        <f t="shared" si="10"/>
        <v>515.9733479708179</v>
      </c>
      <c r="AA12" s="16">
        <f t="shared" si="11"/>
        <v>0</v>
      </c>
      <c r="AB12" s="17">
        <f t="shared" si="12"/>
        <v>3144.7000863135254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5</v>
      </c>
      <c r="B13" s="1"/>
      <c r="C13" s="1" t="s">
        <v>136</v>
      </c>
      <c r="D13" s="1" t="s">
        <v>137</v>
      </c>
      <c r="E13" s="3"/>
      <c r="F13" s="3">
        <v>1</v>
      </c>
      <c r="G13" s="2"/>
      <c r="H13" s="2"/>
      <c r="I13" s="2"/>
      <c r="J13" s="2"/>
      <c r="K13" s="2"/>
      <c r="L13" s="2"/>
      <c r="M13" s="2"/>
      <c r="N13" s="2"/>
      <c r="O13" s="2"/>
      <c r="P13" s="12">
        <f>AB13</f>
        <v>1321.2</v>
      </c>
      <c r="Q13" s="16">
        <f t="shared" si="1"/>
        <v>0</v>
      </c>
      <c r="R13" s="16">
        <f t="shared" si="2"/>
        <v>1321.2</v>
      </c>
      <c r="S13" s="16">
        <f t="shared" si="3"/>
        <v>0</v>
      </c>
      <c r="T13" s="16">
        <f t="shared" si="4"/>
        <v>0</v>
      </c>
      <c r="U13" s="16">
        <f t="shared" si="5"/>
        <v>0</v>
      </c>
      <c r="V13" s="16">
        <f t="shared" si="6"/>
        <v>0</v>
      </c>
      <c r="W13" s="16">
        <f t="shared" si="7"/>
        <v>0</v>
      </c>
      <c r="X13" s="16">
        <f t="shared" si="8"/>
        <v>0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7">
        <f t="shared" si="12"/>
        <v>1321.2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6</v>
      </c>
      <c r="B14" s="27" t="s">
        <v>95</v>
      </c>
      <c r="C14" s="27" t="s">
        <v>65</v>
      </c>
      <c r="D14" s="55"/>
      <c r="E14" s="3">
        <v>1</v>
      </c>
      <c r="F14" s="3"/>
      <c r="G14" s="2"/>
      <c r="H14" s="2"/>
      <c r="I14" s="2"/>
      <c r="J14" s="2"/>
      <c r="K14" s="2">
        <v>9</v>
      </c>
      <c r="L14" s="2"/>
      <c r="M14" s="2"/>
      <c r="N14" s="2"/>
      <c r="O14" s="2"/>
      <c r="P14" s="12">
        <f>AB14</f>
        <v>1318.5016738310353</v>
      </c>
      <c r="Q14" s="16">
        <f t="shared" si="1"/>
        <v>1142.392685158225</v>
      </c>
      <c r="R14" s="16">
        <f t="shared" si="2"/>
        <v>0</v>
      </c>
      <c r="S14" s="16">
        <f t="shared" si="3"/>
        <v>0</v>
      </c>
      <c r="T14" s="16">
        <f t="shared" si="4"/>
        <v>0</v>
      </c>
      <c r="U14" s="16">
        <f t="shared" si="5"/>
        <v>0</v>
      </c>
      <c r="V14" s="16">
        <f t="shared" si="6"/>
        <v>0</v>
      </c>
      <c r="W14" s="16">
        <f t="shared" si="7"/>
        <v>176.10898867281017</v>
      </c>
      <c r="X14" s="16">
        <f t="shared" si="8"/>
        <v>0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7">
        <f t="shared" si="12"/>
        <v>1318.5016738310353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7</v>
      </c>
      <c r="B15" s="1" t="s">
        <v>230</v>
      </c>
      <c r="C15" s="1" t="s">
        <v>229</v>
      </c>
      <c r="D15" s="1"/>
      <c r="E15" s="3"/>
      <c r="F15" s="3"/>
      <c r="G15" s="2"/>
      <c r="H15" s="2"/>
      <c r="I15" s="2"/>
      <c r="J15" s="2"/>
      <c r="K15" s="2">
        <v>3</v>
      </c>
      <c r="L15" s="2"/>
      <c r="M15" s="2"/>
      <c r="N15" s="2"/>
      <c r="O15" s="2"/>
      <c r="P15" s="12">
        <f>AB15</f>
        <v>748.6544943364052</v>
      </c>
      <c r="Q15" s="16">
        <f t="shared" si="1"/>
        <v>0</v>
      </c>
      <c r="R15" s="16">
        <f t="shared" si="2"/>
        <v>0</v>
      </c>
      <c r="S15" s="16">
        <f t="shared" si="3"/>
        <v>0</v>
      </c>
      <c r="T15" s="16">
        <f t="shared" si="4"/>
        <v>0</v>
      </c>
      <c r="U15" s="16">
        <f t="shared" si="5"/>
        <v>0</v>
      </c>
      <c r="V15" s="16">
        <f t="shared" si="6"/>
        <v>0</v>
      </c>
      <c r="W15" s="16">
        <f t="shared" si="7"/>
        <v>748.6544943364052</v>
      </c>
      <c r="X15" s="16">
        <f t="shared" si="8"/>
        <v>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7">
        <f t="shared" si="12"/>
        <v>748.6544943364052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8</v>
      </c>
      <c r="B16" s="3"/>
      <c r="C16" s="3" t="s">
        <v>118</v>
      </c>
      <c r="D16" s="3" t="s">
        <v>119</v>
      </c>
      <c r="E16" s="3">
        <v>7</v>
      </c>
      <c r="F16" s="3">
        <v>6</v>
      </c>
      <c r="G16" s="2"/>
      <c r="H16" s="2"/>
      <c r="I16" s="2"/>
      <c r="J16" s="2"/>
      <c r="K16" s="2"/>
      <c r="L16" s="2"/>
      <c r="M16" s="2"/>
      <c r="N16" s="2"/>
      <c r="O16" s="2"/>
      <c r="P16" s="12">
        <f>AB16</f>
        <v>684.7131446835958</v>
      </c>
      <c r="Q16" s="16">
        <f t="shared" si="1"/>
        <v>297.2946451439682</v>
      </c>
      <c r="R16" s="16">
        <f t="shared" si="2"/>
        <v>387.41849953962765</v>
      </c>
      <c r="S16" s="16">
        <f t="shared" si="3"/>
        <v>0</v>
      </c>
      <c r="T16" s="16">
        <f t="shared" si="4"/>
        <v>0</v>
      </c>
      <c r="U16" s="16">
        <f t="shared" si="5"/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7">
        <f t="shared" si="12"/>
        <v>684.7131446835958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9</v>
      </c>
      <c r="B17" s="1"/>
      <c r="C17" s="1" t="s">
        <v>116</v>
      </c>
      <c r="D17" s="1" t="s">
        <v>117</v>
      </c>
      <c r="E17" s="1">
        <v>5</v>
      </c>
      <c r="F17" s="3">
        <v>8</v>
      </c>
      <c r="G17" s="2"/>
      <c r="H17" s="2"/>
      <c r="I17" s="2"/>
      <c r="J17" s="2"/>
      <c r="K17" s="2"/>
      <c r="L17" s="2"/>
      <c r="M17" s="2"/>
      <c r="N17" s="2"/>
      <c r="O17" s="2"/>
      <c r="P17" s="12">
        <f>AB17</f>
        <v>680.914696431874</v>
      </c>
      <c r="Q17" s="16">
        <f t="shared" si="1"/>
        <v>443.4226808222063</v>
      </c>
      <c r="R17" s="16">
        <f t="shared" si="2"/>
        <v>237.49201560966767</v>
      </c>
      <c r="S17" s="16">
        <f t="shared" si="3"/>
        <v>0</v>
      </c>
      <c r="T17" s="16">
        <f t="shared" si="4"/>
        <v>0</v>
      </c>
      <c r="U17" s="16">
        <f t="shared" si="5"/>
        <v>0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7">
        <f t="shared" si="12"/>
        <v>680.914696431874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10</v>
      </c>
      <c r="B18" s="4"/>
      <c r="C18" s="57" t="s">
        <v>16</v>
      </c>
      <c r="D18" s="74" t="s">
        <v>80</v>
      </c>
      <c r="E18" s="4"/>
      <c r="F18" s="4"/>
      <c r="G18" s="2"/>
      <c r="H18" s="2"/>
      <c r="I18" s="2">
        <v>3</v>
      </c>
      <c r="J18" s="2"/>
      <c r="K18" s="2"/>
      <c r="L18" s="2"/>
      <c r="M18" s="2"/>
      <c r="N18" s="2"/>
      <c r="O18" s="2"/>
      <c r="P18" s="12">
        <f>AB18</f>
        <v>623.8787452803376</v>
      </c>
      <c r="Q18" s="16">
        <f t="shared" si="1"/>
        <v>0</v>
      </c>
      <c r="R18" s="16">
        <f t="shared" si="2"/>
        <v>0</v>
      </c>
      <c r="S18" s="16">
        <f t="shared" si="3"/>
        <v>0</v>
      </c>
      <c r="T18" s="16">
        <f t="shared" si="4"/>
        <v>0</v>
      </c>
      <c r="U18" s="16">
        <f t="shared" si="5"/>
        <v>623.8787452803376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7">
        <f t="shared" si="12"/>
        <v>623.8787452803376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11</v>
      </c>
      <c r="B19" s="4"/>
      <c r="C19" s="57" t="s">
        <v>294</v>
      </c>
      <c r="D19" s="74" t="s">
        <v>295</v>
      </c>
      <c r="E19" s="4"/>
      <c r="F19" s="4"/>
      <c r="G19" s="2"/>
      <c r="H19" s="2"/>
      <c r="I19" s="2"/>
      <c r="J19" s="2"/>
      <c r="K19" s="2"/>
      <c r="L19" s="2">
        <v>5</v>
      </c>
      <c r="M19" s="2">
        <v>9</v>
      </c>
      <c r="N19" s="2">
        <v>9</v>
      </c>
      <c r="O19" s="2"/>
      <c r="P19" s="12">
        <f>AB19</f>
        <v>615.6683030760553</v>
      </c>
      <c r="Q19" s="16">
        <f t="shared" si="1"/>
        <v>0</v>
      </c>
      <c r="R19" s="16">
        <f t="shared" si="2"/>
        <v>0</v>
      </c>
      <c r="S19" s="16">
        <f t="shared" si="3"/>
        <v>0</v>
      </c>
      <c r="T19" s="16">
        <f t="shared" si="4"/>
        <v>0</v>
      </c>
      <c r="U19" s="16">
        <f t="shared" si="5"/>
        <v>0</v>
      </c>
      <c r="V19" s="16">
        <f t="shared" si="6"/>
        <v>0</v>
      </c>
      <c r="W19" s="16">
        <f t="shared" si="7"/>
        <v>0</v>
      </c>
      <c r="X19" s="16">
        <f t="shared" si="8"/>
        <v>305.1199826559248</v>
      </c>
      <c r="Y19" s="16">
        <f t="shared" si="9"/>
        <v>49.84747755261869</v>
      </c>
      <c r="Z19" s="16">
        <f t="shared" si="10"/>
        <v>260.7008428675119</v>
      </c>
      <c r="AA19" s="16">
        <f t="shared" si="11"/>
        <v>0</v>
      </c>
      <c r="AB19" s="17">
        <f t="shared" si="12"/>
        <v>615.6683030760553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12</v>
      </c>
      <c r="B20" s="1"/>
      <c r="C20" s="57" t="s">
        <v>314</v>
      </c>
      <c r="D20" s="58" t="s">
        <v>315</v>
      </c>
      <c r="E20" s="8"/>
      <c r="F20" s="7"/>
      <c r="G20" s="2"/>
      <c r="H20" s="2"/>
      <c r="I20" s="2"/>
      <c r="J20" s="2"/>
      <c r="K20" s="2"/>
      <c r="L20" s="2"/>
      <c r="M20" s="2"/>
      <c r="N20" s="2">
        <v>4</v>
      </c>
      <c r="O20" s="2"/>
      <c r="P20" s="12">
        <f>AB20</f>
        <v>612.8833609788744</v>
      </c>
      <c r="Q20" s="16">
        <f t="shared" si="1"/>
        <v>0</v>
      </c>
      <c r="R20" s="16">
        <f t="shared" si="2"/>
        <v>0</v>
      </c>
      <c r="S20" s="16">
        <f t="shared" si="3"/>
        <v>0</v>
      </c>
      <c r="T20" s="16">
        <f t="shared" si="4"/>
        <v>0</v>
      </c>
      <c r="U20" s="16">
        <f t="shared" si="5"/>
        <v>0</v>
      </c>
      <c r="V20" s="16">
        <f t="shared" si="6"/>
        <v>0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612.8833609788744</v>
      </c>
      <c r="AA20" s="16">
        <f t="shared" si="11"/>
        <v>0</v>
      </c>
      <c r="AB20" s="17">
        <f t="shared" si="12"/>
        <v>612.8833609788744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13</v>
      </c>
      <c r="B21" s="4" t="s">
        <v>232</v>
      </c>
      <c r="C21" s="59" t="s">
        <v>231</v>
      </c>
      <c r="D21" s="74"/>
      <c r="E21" s="4"/>
      <c r="F21" s="4"/>
      <c r="G21" s="2"/>
      <c r="H21" s="2"/>
      <c r="I21" s="2"/>
      <c r="J21" s="2"/>
      <c r="K21" s="2">
        <v>4</v>
      </c>
      <c r="L21" s="2"/>
      <c r="M21" s="2"/>
      <c r="N21" s="2"/>
      <c r="O21" s="2"/>
      <c r="P21" s="12">
        <f>AB21</f>
        <v>598.7280104064452</v>
      </c>
      <c r="Q21" s="16">
        <f t="shared" si="1"/>
        <v>0</v>
      </c>
      <c r="R21" s="16">
        <f t="shared" si="2"/>
        <v>0</v>
      </c>
      <c r="S21" s="16">
        <f t="shared" si="3"/>
        <v>0</v>
      </c>
      <c r="T21" s="16">
        <f t="shared" si="4"/>
        <v>0</v>
      </c>
      <c r="U21" s="16">
        <f t="shared" si="5"/>
        <v>0</v>
      </c>
      <c r="V21" s="16">
        <f t="shared" si="6"/>
        <v>0</v>
      </c>
      <c r="W21" s="16">
        <f t="shared" si="7"/>
        <v>598.7280104064452</v>
      </c>
      <c r="X21" s="16">
        <f t="shared" si="8"/>
        <v>0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7">
        <f t="shared" si="12"/>
        <v>598.7280104064452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14</v>
      </c>
      <c r="B22" s="4"/>
      <c r="C22" s="98" t="s">
        <v>37</v>
      </c>
      <c r="D22" s="4" t="s">
        <v>290</v>
      </c>
      <c r="E22" s="4"/>
      <c r="F22" s="4"/>
      <c r="G22" s="2"/>
      <c r="H22" s="2"/>
      <c r="I22" s="2"/>
      <c r="J22" s="2"/>
      <c r="K22" s="2">
        <v>8</v>
      </c>
      <c r="L22" s="2"/>
      <c r="M22" s="2">
        <v>5</v>
      </c>
      <c r="N22" s="2"/>
      <c r="O22" s="2"/>
      <c r="P22" s="12">
        <f>AB22</f>
        <v>542.6119982655924</v>
      </c>
      <c r="Q22" s="16">
        <f t="shared" si="1"/>
        <v>0</v>
      </c>
      <c r="R22" s="16">
        <f t="shared" si="2"/>
        <v>0</v>
      </c>
      <c r="S22" s="16">
        <f t="shared" si="3"/>
        <v>0</v>
      </c>
      <c r="T22" s="16">
        <f t="shared" si="4"/>
        <v>0</v>
      </c>
      <c r="U22" s="16">
        <f t="shared" si="5"/>
        <v>0</v>
      </c>
      <c r="V22" s="16">
        <f t="shared" si="6"/>
        <v>0</v>
      </c>
      <c r="W22" s="16">
        <f t="shared" si="7"/>
        <v>237.49201560966767</v>
      </c>
      <c r="X22" s="16">
        <f t="shared" si="8"/>
        <v>0</v>
      </c>
      <c r="Y22" s="16">
        <f t="shared" si="9"/>
        <v>305.1199826559248</v>
      </c>
      <c r="Z22" s="16">
        <f t="shared" si="10"/>
        <v>0</v>
      </c>
      <c r="AA22" s="16">
        <f t="shared" si="11"/>
        <v>0</v>
      </c>
      <c r="AB22" s="17">
        <f t="shared" si="12"/>
        <v>542.6119982655924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15</v>
      </c>
      <c r="B23" s="1">
        <v>456</v>
      </c>
      <c r="C23" s="26" t="s">
        <v>115</v>
      </c>
      <c r="D23" s="26"/>
      <c r="E23" s="3">
        <v>4</v>
      </c>
      <c r="F23" s="3"/>
      <c r="G23" s="2"/>
      <c r="H23" s="2"/>
      <c r="I23" s="2"/>
      <c r="J23" s="2"/>
      <c r="K23" s="2"/>
      <c r="L23" s="2"/>
      <c r="M23" s="2"/>
      <c r="N23" s="2"/>
      <c r="O23" s="2"/>
      <c r="P23" s="12">
        <f>AB23</f>
        <v>540.3326938302627</v>
      </c>
      <c r="Q23" s="16">
        <f t="shared" si="1"/>
        <v>540.3326938302627</v>
      </c>
      <c r="R23" s="16">
        <f t="shared" si="2"/>
        <v>0</v>
      </c>
      <c r="S23" s="16">
        <f t="shared" si="3"/>
        <v>0</v>
      </c>
      <c r="T23" s="16">
        <f t="shared" si="4"/>
        <v>0</v>
      </c>
      <c r="U23" s="16">
        <f t="shared" si="5"/>
        <v>0</v>
      </c>
      <c r="V23" s="16">
        <f t="shared" si="6"/>
        <v>0</v>
      </c>
      <c r="W23" s="16">
        <f t="shared" si="7"/>
        <v>0</v>
      </c>
      <c r="X23" s="16">
        <f t="shared" si="8"/>
        <v>0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7">
        <f t="shared" si="12"/>
        <v>540.3326938302627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16</v>
      </c>
      <c r="B24" s="4"/>
      <c r="C24" s="1" t="s">
        <v>291</v>
      </c>
      <c r="D24" s="50"/>
      <c r="E24" s="4"/>
      <c r="F24" s="4"/>
      <c r="G24" s="2"/>
      <c r="H24" s="2"/>
      <c r="I24" s="2"/>
      <c r="J24" s="2"/>
      <c r="K24" s="2"/>
      <c r="L24" s="2">
        <v>5</v>
      </c>
      <c r="M24" s="2">
        <v>6</v>
      </c>
      <c r="N24" s="2"/>
      <c r="O24" s="2"/>
      <c r="P24" s="12">
        <f>AB24</f>
        <v>531.0587192642247</v>
      </c>
      <c r="Q24" s="16">
        <f t="shared" si="1"/>
        <v>0</v>
      </c>
      <c r="R24" s="16">
        <f t="shared" si="2"/>
        <v>0</v>
      </c>
      <c r="S24" s="16">
        <f t="shared" si="3"/>
        <v>0</v>
      </c>
      <c r="T24" s="16">
        <f t="shared" si="4"/>
        <v>0</v>
      </c>
      <c r="U24" s="16">
        <f t="shared" si="5"/>
        <v>0</v>
      </c>
      <c r="V24" s="16">
        <f t="shared" si="6"/>
        <v>0</v>
      </c>
      <c r="W24" s="16">
        <f t="shared" si="7"/>
        <v>0</v>
      </c>
      <c r="X24" s="16">
        <f t="shared" si="8"/>
        <v>305.1199826559248</v>
      </c>
      <c r="Y24" s="16">
        <f t="shared" si="9"/>
        <v>225.93873660829993</v>
      </c>
      <c r="Z24" s="16">
        <f t="shared" si="10"/>
        <v>0</v>
      </c>
      <c r="AA24" s="16">
        <f t="shared" si="11"/>
        <v>0</v>
      </c>
      <c r="AB24" s="17">
        <f t="shared" si="12"/>
        <v>531.0587192642247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17</v>
      </c>
      <c r="B25" s="1"/>
      <c r="C25" s="23" t="s">
        <v>96</v>
      </c>
      <c r="D25" s="23"/>
      <c r="E25" s="7">
        <v>9</v>
      </c>
      <c r="F25" s="7"/>
      <c r="G25" s="2"/>
      <c r="H25" s="2"/>
      <c r="I25" s="2">
        <v>6</v>
      </c>
      <c r="J25" s="2"/>
      <c r="K25" s="2"/>
      <c r="L25" s="2"/>
      <c r="M25" s="2"/>
      <c r="N25" s="2"/>
      <c r="O25" s="2"/>
      <c r="P25" s="12">
        <f>AB25</f>
        <v>510.99892533525656</v>
      </c>
      <c r="Q25" s="16">
        <f t="shared" si="1"/>
        <v>188.1501757189002</v>
      </c>
      <c r="R25" s="16">
        <f t="shared" si="2"/>
        <v>0</v>
      </c>
      <c r="S25" s="16">
        <f t="shared" si="3"/>
        <v>0</v>
      </c>
      <c r="T25" s="16">
        <f t="shared" si="4"/>
        <v>0</v>
      </c>
      <c r="U25" s="16">
        <f t="shared" si="5"/>
        <v>322.8487496163564</v>
      </c>
      <c r="V25" s="16">
        <f t="shared" si="6"/>
        <v>0</v>
      </c>
      <c r="W25" s="16">
        <f t="shared" si="7"/>
        <v>0</v>
      </c>
      <c r="X25" s="16">
        <f t="shared" si="8"/>
        <v>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7">
        <f t="shared" si="12"/>
        <v>510.99892533525656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18</v>
      </c>
      <c r="B26" s="3"/>
      <c r="C26" s="3" t="s">
        <v>197</v>
      </c>
      <c r="D26" s="3" t="s">
        <v>117</v>
      </c>
      <c r="E26" s="3"/>
      <c r="F26" s="3"/>
      <c r="G26" s="2"/>
      <c r="H26" s="2"/>
      <c r="I26" s="2">
        <v>4</v>
      </c>
      <c r="J26" s="2"/>
      <c r="K26" s="2"/>
      <c r="L26" s="2"/>
      <c r="M26" s="2"/>
      <c r="N26" s="2"/>
      <c r="O26" s="2"/>
      <c r="P26" s="12">
        <f>AB26</f>
        <v>498.9400086720376</v>
      </c>
      <c r="Q26" s="16">
        <f t="shared" si="1"/>
        <v>0</v>
      </c>
      <c r="R26" s="16">
        <f t="shared" si="2"/>
        <v>0</v>
      </c>
      <c r="S26" s="16">
        <f t="shared" si="3"/>
        <v>0</v>
      </c>
      <c r="T26" s="16">
        <f t="shared" si="4"/>
        <v>0</v>
      </c>
      <c r="U26" s="16">
        <f t="shared" si="5"/>
        <v>498.9400086720376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7">
        <f t="shared" si="12"/>
        <v>498.9400086720376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19</v>
      </c>
      <c r="B27" s="28"/>
      <c r="C27" s="28" t="s">
        <v>160</v>
      </c>
      <c r="D27" s="28" t="s">
        <v>163</v>
      </c>
      <c r="E27" s="3"/>
      <c r="F27" s="3"/>
      <c r="G27" s="2">
        <v>2</v>
      </c>
      <c r="H27" s="2"/>
      <c r="I27" s="2"/>
      <c r="J27" s="2"/>
      <c r="K27" s="2"/>
      <c r="L27" s="2"/>
      <c r="M27" s="2"/>
      <c r="N27" s="2"/>
      <c r="O27" s="2"/>
      <c r="P27" s="12">
        <f>AB27</f>
        <v>498.9400086720376</v>
      </c>
      <c r="Q27" s="16">
        <f t="shared" si="1"/>
        <v>0</v>
      </c>
      <c r="R27" s="16">
        <f t="shared" si="2"/>
        <v>0</v>
      </c>
      <c r="S27" s="16">
        <f t="shared" si="3"/>
        <v>498.9400086720376</v>
      </c>
      <c r="T27" s="16">
        <f t="shared" si="4"/>
        <v>0</v>
      </c>
      <c r="U27" s="16">
        <f t="shared" si="5"/>
        <v>0</v>
      </c>
      <c r="V27" s="16">
        <f t="shared" si="6"/>
        <v>0</v>
      </c>
      <c r="W27" s="16">
        <f t="shared" si="7"/>
        <v>0</v>
      </c>
      <c r="X27" s="16">
        <f t="shared" si="8"/>
        <v>0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7">
        <f t="shared" si="12"/>
        <v>498.9400086720376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20</v>
      </c>
      <c r="B28" s="1"/>
      <c r="C28" s="1" t="s">
        <v>98</v>
      </c>
      <c r="D28" s="1" t="s">
        <v>138</v>
      </c>
      <c r="E28" s="4"/>
      <c r="F28" s="4">
        <v>5</v>
      </c>
      <c r="G28" s="2"/>
      <c r="H28" s="2"/>
      <c r="I28" s="2"/>
      <c r="J28" s="2"/>
      <c r="K28" s="2"/>
      <c r="L28" s="2"/>
      <c r="M28" s="2"/>
      <c r="N28" s="2"/>
      <c r="O28" s="2"/>
      <c r="P28" s="12">
        <f>AB28</f>
        <v>482.43599479677744</v>
      </c>
      <c r="Q28" s="16">
        <f t="shared" si="1"/>
        <v>0</v>
      </c>
      <c r="R28" s="16">
        <f t="shared" si="2"/>
        <v>482.43599479677744</v>
      </c>
      <c r="S28" s="16">
        <f t="shared" si="3"/>
        <v>0</v>
      </c>
      <c r="T28" s="16">
        <f t="shared" si="4"/>
        <v>0</v>
      </c>
      <c r="U28" s="16">
        <f t="shared" si="5"/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7">
        <f t="shared" si="12"/>
        <v>482.43599479677744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21</v>
      </c>
      <c r="B29" s="1" t="s">
        <v>234</v>
      </c>
      <c r="C29" s="26" t="s">
        <v>233</v>
      </c>
      <c r="D29" s="26"/>
      <c r="E29" s="3"/>
      <c r="F29" s="3"/>
      <c r="G29" s="2"/>
      <c r="H29" s="2"/>
      <c r="I29" s="2"/>
      <c r="J29" s="2"/>
      <c r="K29" s="2">
        <v>5</v>
      </c>
      <c r="L29" s="2"/>
      <c r="M29" s="2"/>
      <c r="N29" s="2"/>
      <c r="O29" s="2"/>
      <c r="P29" s="12">
        <f>AB29</f>
        <v>482.43599479677744</v>
      </c>
      <c r="Q29" s="16">
        <f t="shared" si="1"/>
        <v>0</v>
      </c>
      <c r="R29" s="16">
        <f t="shared" si="2"/>
        <v>0</v>
      </c>
      <c r="S29" s="16">
        <f t="shared" si="3"/>
        <v>0</v>
      </c>
      <c r="T29" s="16">
        <f t="shared" si="4"/>
        <v>0</v>
      </c>
      <c r="U29" s="16">
        <f t="shared" si="5"/>
        <v>0</v>
      </c>
      <c r="V29" s="16">
        <f t="shared" si="6"/>
        <v>0</v>
      </c>
      <c r="W29" s="16">
        <f t="shared" si="7"/>
        <v>482.43599479677744</v>
      </c>
      <c r="X29" s="16">
        <f t="shared" si="8"/>
        <v>0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7">
        <f t="shared" si="12"/>
        <v>482.43599479677744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22</v>
      </c>
      <c r="B30" s="1"/>
      <c r="C30" s="1" t="s">
        <v>316</v>
      </c>
      <c r="D30" s="1" t="s">
        <v>317</v>
      </c>
      <c r="E30" s="8"/>
      <c r="F30" s="7"/>
      <c r="G30" s="2"/>
      <c r="H30" s="2"/>
      <c r="I30" s="2"/>
      <c r="J30" s="2"/>
      <c r="K30" s="2"/>
      <c r="L30" s="2"/>
      <c r="M30" s="2"/>
      <c r="N30" s="2">
        <v>6</v>
      </c>
      <c r="O30" s="2"/>
      <c r="P30" s="12">
        <f>AB30</f>
        <v>436.79210192319306</v>
      </c>
      <c r="Q30" s="16">
        <f t="shared" si="1"/>
        <v>0</v>
      </c>
      <c r="R30" s="16">
        <f t="shared" si="2"/>
        <v>0</v>
      </c>
      <c r="S30" s="16">
        <f t="shared" si="3"/>
        <v>0</v>
      </c>
      <c r="T30" s="16">
        <f t="shared" si="4"/>
        <v>0</v>
      </c>
      <c r="U30" s="16">
        <f t="shared" si="5"/>
        <v>0</v>
      </c>
      <c r="V30" s="16">
        <f t="shared" si="6"/>
        <v>0</v>
      </c>
      <c r="W30" s="16">
        <f t="shared" si="7"/>
        <v>0</v>
      </c>
      <c r="X30" s="16">
        <f t="shared" si="8"/>
        <v>0</v>
      </c>
      <c r="Y30" s="16">
        <f t="shared" si="9"/>
        <v>0</v>
      </c>
      <c r="Z30" s="16">
        <f t="shared" si="10"/>
        <v>436.79210192319306</v>
      </c>
      <c r="AA30" s="16">
        <f t="shared" si="11"/>
        <v>0</v>
      </c>
      <c r="AB30" s="17">
        <f t="shared" si="12"/>
        <v>436.79210192319306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23</v>
      </c>
      <c r="B31" s="7"/>
      <c r="C31" s="7" t="s">
        <v>139</v>
      </c>
      <c r="D31" s="7" t="s">
        <v>140</v>
      </c>
      <c r="E31" s="7"/>
      <c r="F31" s="7">
        <v>7</v>
      </c>
      <c r="G31" s="2"/>
      <c r="H31" s="2">
        <v>4</v>
      </c>
      <c r="I31" s="2"/>
      <c r="J31" s="2"/>
      <c r="K31" s="2"/>
      <c r="L31" s="2"/>
      <c r="M31" s="2"/>
      <c r="N31" s="2"/>
      <c r="O31" s="2"/>
      <c r="P31" s="12">
        <f>AB31</f>
        <v>408.0823519828918</v>
      </c>
      <c r="Q31" s="16">
        <f t="shared" si="1"/>
        <v>0</v>
      </c>
      <c r="R31" s="16">
        <f t="shared" si="2"/>
        <v>307.0823519828918</v>
      </c>
      <c r="S31" s="16">
        <f t="shared" si="3"/>
        <v>0</v>
      </c>
      <c r="T31" s="16">
        <f t="shared" si="4"/>
        <v>101</v>
      </c>
      <c r="U31" s="16">
        <f t="shared" si="5"/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7">
        <f t="shared" si="12"/>
        <v>408.0823519828918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24</v>
      </c>
      <c r="B32" s="4"/>
      <c r="C32" s="1" t="s">
        <v>292</v>
      </c>
      <c r="D32" s="4" t="s">
        <v>293</v>
      </c>
      <c r="E32" s="4"/>
      <c r="F32" s="4"/>
      <c r="G32" s="2"/>
      <c r="H32" s="2"/>
      <c r="I32" s="2"/>
      <c r="J32" s="2"/>
      <c r="K32" s="2"/>
      <c r="L32" s="2">
        <v>5</v>
      </c>
      <c r="M32" s="2">
        <v>8</v>
      </c>
      <c r="N32" s="2"/>
      <c r="O32" s="2"/>
      <c r="P32" s="12">
        <f>AB32</f>
        <v>406.1199826559248</v>
      </c>
      <c r="Q32" s="16">
        <f t="shared" si="1"/>
        <v>0</v>
      </c>
      <c r="R32" s="16">
        <f t="shared" si="2"/>
        <v>0</v>
      </c>
      <c r="S32" s="16">
        <f t="shared" si="3"/>
        <v>0</v>
      </c>
      <c r="T32" s="16">
        <f t="shared" si="4"/>
        <v>0</v>
      </c>
      <c r="U32" s="16">
        <f t="shared" si="5"/>
        <v>0</v>
      </c>
      <c r="V32" s="16">
        <f t="shared" si="6"/>
        <v>0</v>
      </c>
      <c r="W32" s="16">
        <f t="shared" si="7"/>
        <v>0</v>
      </c>
      <c r="X32" s="16">
        <f t="shared" si="8"/>
        <v>305.1199826559248</v>
      </c>
      <c r="Y32" s="16">
        <f t="shared" si="9"/>
        <v>101</v>
      </c>
      <c r="Z32" s="16">
        <f t="shared" si="10"/>
        <v>0</v>
      </c>
      <c r="AA32" s="16">
        <f t="shared" si="11"/>
        <v>0</v>
      </c>
      <c r="AB32" s="17">
        <f t="shared" si="12"/>
        <v>406.1199826559248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25</v>
      </c>
      <c r="B33" s="3"/>
      <c r="C33" s="30" t="s">
        <v>198</v>
      </c>
      <c r="D33" s="3" t="s">
        <v>199</v>
      </c>
      <c r="E33" s="3"/>
      <c r="F33" s="3"/>
      <c r="G33" s="2"/>
      <c r="H33" s="2"/>
      <c r="I33" s="2">
        <v>5</v>
      </c>
      <c r="J33" s="2"/>
      <c r="K33" s="2"/>
      <c r="L33" s="2"/>
      <c r="M33" s="2"/>
      <c r="N33" s="2"/>
      <c r="O33" s="2"/>
      <c r="P33" s="12">
        <f>AB33</f>
        <v>402.0299956639812</v>
      </c>
      <c r="Q33" s="16">
        <f t="shared" si="1"/>
        <v>0</v>
      </c>
      <c r="R33" s="16">
        <f t="shared" si="2"/>
        <v>0</v>
      </c>
      <c r="S33" s="16">
        <f t="shared" si="3"/>
        <v>0</v>
      </c>
      <c r="T33" s="16">
        <f t="shared" si="4"/>
        <v>0</v>
      </c>
      <c r="U33" s="16">
        <f t="shared" si="5"/>
        <v>402.0299956639812</v>
      </c>
      <c r="V33" s="16">
        <f t="shared" si="6"/>
        <v>0</v>
      </c>
      <c r="W33" s="16">
        <f t="shared" si="7"/>
        <v>0</v>
      </c>
      <c r="X33" s="16">
        <f t="shared" si="8"/>
        <v>0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7">
        <f t="shared" si="12"/>
        <v>402.0299956639812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26</v>
      </c>
      <c r="B34" s="4" t="s">
        <v>266</v>
      </c>
      <c r="C34" s="1" t="s">
        <v>265</v>
      </c>
      <c r="D34" s="4"/>
      <c r="E34" s="4"/>
      <c r="F34" s="4"/>
      <c r="G34" s="2"/>
      <c r="H34" s="2"/>
      <c r="I34" s="2"/>
      <c r="J34" s="2"/>
      <c r="K34" s="2"/>
      <c r="L34" s="2">
        <v>4</v>
      </c>
      <c r="M34" s="2"/>
      <c r="N34" s="2"/>
      <c r="O34" s="2"/>
      <c r="P34" s="12">
        <f>AB34</f>
        <v>402.0299956639812</v>
      </c>
      <c r="Q34" s="16">
        <f t="shared" si="1"/>
        <v>0</v>
      </c>
      <c r="R34" s="16">
        <f t="shared" si="2"/>
        <v>0</v>
      </c>
      <c r="S34" s="16">
        <f t="shared" si="3"/>
        <v>0</v>
      </c>
      <c r="T34" s="16">
        <f t="shared" si="4"/>
        <v>0</v>
      </c>
      <c r="U34" s="16">
        <f t="shared" si="5"/>
        <v>0</v>
      </c>
      <c r="V34" s="16">
        <f t="shared" si="6"/>
        <v>0</v>
      </c>
      <c r="W34" s="16">
        <f t="shared" si="7"/>
        <v>0</v>
      </c>
      <c r="X34" s="16">
        <f t="shared" si="8"/>
        <v>402.0299956639812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7">
        <f t="shared" si="12"/>
        <v>402.0299956639812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27</v>
      </c>
      <c r="B35" s="7" t="s">
        <v>236</v>
      </c>
      <c r="C35" s="7" t="s">
        <v>235</v>
      </c>
      <c r="D35" s="8"/>
      <c r="E35" s="8"/>
      <c r="F35" s="7"/>
      <c r="G35" s="2"/>
      <c r="H35" s="2"/>
      <c r="I35" s="2"/>
      <c r="J35" s="2"/>
      <c r="K35" s="2">
        <v>6</v>
      </c>
      <c r="L35" s="2"/>
      <c r="M35" s="2"/>
      <c r="N35" s="2"/>
      <c r="O35" s="2"/>
      <c r="P35" s="12">
        <f>AB35</f>
        <v>387.41849953962765</v>
      </c>
      <c r="Q35" s="16">
        <f t="shared" si="1"/>
        <v>0</v>
      </c>
      <c r="R35" s="16">
        <f t="shared" si="2"/>
        <v>0</v>
      </c>
      <c r="S35" s="16">
        <f t="shared" si="3"/>
        <v>0</v>
      </c>
      <c r="T35" s="16">
        <f t="shared" si="4"/>
        <v>0</v>
      </c>
      <c r="U35" s="16">
        <f t="shared" si="5"/>
        <v>0</v>
      </c>
      <c r="V35" s="16">
        <f t="shared" si="6"/>
        <v>0</v>
      </c>
      <c r="W35" s="16">
        <f t="shared" si="7"/>
        <v>387.41849953962765</v>
      </c>
      <c r="X35" s="16">
        <f t="shared" si="8"/>
        <v>0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7">
        <f t="shared" si="12"/>
        <v>387.41849953962765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28</v>
      </c>
      <c r="B36" s="1" t="s">
        <v>73</v>
      </c>
      <c r="C36" s="1" t="s">
        <v>318</v>
      </c>
      <c r="D36" s="29"/>
      <c r="E36" s="8"/>
      <c r="F36" s="7"/>
      <c r="G36" s="2"/>
      <c r="H36" s="2"/>
      <c r="I36" s="2"/>
      <c r="J36" s="2"/>
      <c r="K36" s="2"/>
      <c r="L36" s="2"/>
      <c r="M36" s="2"/>
      <c r="N36" s="2">
        <v>7</v>
      </c>
      <c r="O36" s="2"/>
      <c r="P36" s="12">
        <f>AB36</f>
        <v>369.84531229258</v>
      </c>
      <c r="Q36" s="16">
        <f t="shared" si="1"/>
        <v>0</v>
      </c>
      <c r="R36" s="16">
        <f t="shared" si="2"/>
        <v>0</v>
      </c>
      <c r="S36" s="16">
        <f t="shared" si="3"/>
        <v>0</v>
      </c>
      <c r="T36" s="16">
        <f t="shared" si="4"/>
        <v>0</v>
      </c>
      <c r="U36" s="16">
        <f t="shared" si="5"/>
        <v>0</v>
      </c>
      <c r="V36" s="16">
        <f t="shared" si="6"/>
        <v>0</v>
      </c>
      <c r="W36" s="16">
        <f t="shared" si="7"/>
        <v>0</v>
      </c>
      <c r="X36" s="16">
        <f t="shared" si="8"/>
        <v>0</v>
      </c>
      <c r="Y36" s="16">
        <f t="shared" si="9"/>
        <v>0</v>
      </c>
      <c r="Z36" s="16">
        <f t="shared" si="10"/>
        <v>369.84531229258</v>
      </c>
      <c r="AA36" s="16">
        <f t="shared" si="11"/>
        <v>0</v>
      </c>
      <c r="AB36" s="17">
        <f t="shared" si="12"/>
        <v>369.84531229258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29</v>
      </c>
      <c r="B37" s="7">
        <v>235</v>
      </c>
      <c r="C37" s="1" t="s">
        <v>114</v>
      </c>
      <c r="D37" s="1"/>
      <c r="E37" s="7">
        <v>6</v>
      </c>
      <c r="F37" s="7"/>
      <c r="G37" s="2"/>
      <c r="H37" s="2"/>
      <c r="I37" s="2"/>
      <c r="J37" s="2"/>
      <c r="K37" s="2"/>
      <c r="L37" s="2"/>
      <c r="M37" s="14"/>
      <c r="N37" s="14"/>
      <c r="O37" s="14"/>
      <c r="P37" s="12">
        <f>AB37</f>
        <v>364.2414347745814</v>
      </c>
      <c r="Q37" s="16">
        <f t="shared" si="1"/>
        <v>364.2414347745814</v>
      </c>
      <c r="R37" s="16">
        <f t="shared" si="2"/>
        <v>0</v>
      </c>
      <c r="S37" s="16">
        <f t="shared" si="3"/>
        <v>0</v>
      </c>
      <c r="T37" s="16">
        <f t="shared" si="4"/>
        <v>0</v>
      </c>
      <c r="U37" s="16">
        <f t="shared" si="5"/>
        <v>0</v>
      </c>
      <c r="V37" s="16">
        <f t="shared" si="6"/>
        <v>0</v>
      </c>
      <c r="W37" s="16">
        <f t="shared" si="7"/>
        <v>0</v>
      </c>
      <c r="X37" s="16">
        <f t="shared" si="8"/>
        <v>0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7">
        <f t="shared" si="12"/>
        <v>364.2414347745814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30</v>
      </c>
      <c r="B38" s="1"/>
      <c r="C38" s="28" t="s">
        <v>99</v>
      </c>
      <c r="D38" s="26">
        <v>7</v>
      </c>
      <c r="E38" s="8"/>
      <c r="F38" s="4"/>
      <c r="G38" s="2">
        <v>3</v>
      </c>
      <c r="H38" s="2"/>
      <c r="I38" s="2"/>
      <c r="J38" s="2"/>
      <c r="K38" s="2"/>
      <c r="L38" s="2"/>
      <c r="M38" s="2"/>
      <c r="N38" s="2"/>
      <c r="O38" s="2"/>
      <c r="P38" s="12">
        <f>AB38</f>
        <v>322.8487496163564</v>
      </c>
      <c r="Q38" s="16">
        <f t="shared" si="1"/>
        <v>0</v>
      </c>
      <c r="R38" s="16">
        <f t="shared" si="2"/>
        <v>0</v>
      </c>
      <c r="S38" s="16">
        <f t="shared" si="3"/>
        <v>322.8487496163564</v>
      </c>
      <c r="T38" s="16">
        <f t="shared" si="4"/>
        <v>0</v>
      </c>
      <c r="U38" s="16">
        <f t="shared" si="5"/>
        <v>0</v>
      </c>
      <c r="V38" s="16">
        <f t="shared" si="6"/>
        <v>0</v>
      </c>
      <c r="W38" s="16">
        <f t="shared" si="7"/>
        <v>0</v>
      </c>
      <c r="X38" s="16">
        <f t="shared" si="8"/>
        <v>0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7">
        <f t="shared" si="12"/>
        <v>322.8487496163564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31</v>
      </c>
      <c r="B39" s="1"/>
      <c r="C39" s="1" t="s">
        <v>297</v>
      </c>
      <c r="D39" s="1" t="s">
        <v>321</v>
      </c>
      <c r="E39" s="8"/>
      <c r="F39" s="7"/>
      <c r="G39" s="2"/>
      <c r="H39" s="2"/>
      <c r="I39" s="2">
        <v>10</v>
      </c>
      <c r="J39" s="2"/>
      <c r="K39" s="2"/>
      <c r="L39" s="2"/>
      <c r="M39" s="2"/>
      <c r="N39" s="2">
        <v>10</v>
      </c>
      <c r="O39" s="2"/>
      <c r="P39" s="12">
        <f>AB39</f>
        <v>315.9433523068368</v>
      </c>
      <c r="Q39" s="16">
        <f t="shared" si="1"/>
        <v>0</v>
      </c>
      <c r="R39" s="16">
        <f t="shared" si="2"/>
        <v>0</v>
      </c>
      <c r="S39" s="16">
        <f t="shared" si="3"/>
        <v>0</v>
      </c>
      <c r="T39" s="16">
        <f t="shared" si="4"/>
        <v>0</v>
      </c>
      <c r="U39" s="16">
        <f t="shared" si="5"/>
        <v>101</v>
      </c>
      <c r="V39" s="16">
        <f t="shared" si="6"/>
        <v>0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214.9433523068368</v>
      </c>
      <c r="AA39" s="16">
        <f t="shared" si="11"/>
        <v>0</v>
      </c>
      <c r="AB39" s="17">
        <f t="shared" si="12"/>
        <v>315.9433523068368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32</v>
      </c>
      <c r="B40" s="1"/>
      <c r="C40" s="1" t="s">
        <v>319</v>
      </c>
      <c r="D40" s="1" t="s">
        <v>320</v>
      </c>
      <c r="E40" s="8"/>
      <c r="F40" s="7"/>
      <c r="G40" s="2"/>
      <c r="H40" s="2"/>
      <c r="I40" s="2"/>
      <c r="J40" s="2"/>
      <c r="K40" s="2"/>
      <c r="L40" s="2"/>
      <c r="M40" s="2"/>
      <c r="N40" s="2">
        <v>8</v>
      </c>
      <c r="O40" s="2"/>
      <c r="P40" s="12">
        <f>AB40</f>
        <v>311.85336531489315</v>
      </c>
      <c r="Q40" s="16">
        <f t="shared" si="1"/>
        <v>0</v>
      </c>
      <c r="R40" s="16">
        <f t="shared" si="2"/>
        <v>0</v>
      </c>
      <c r="S40" s="16">
        <f t="shared" si="3"/>
        <v>0</v>
      </c>
      <c r="T40" s="16">
        <f t="shared" si="4"/>
        <v>0</v>
      </c>
      <c r="U40" s="16">
        <f t="shared" si="5"/>
        <v>0</v>
      </c>
      <c r="V40" s="16">
        <f t="shared" si="6"/>
        <v>0</v>
      </c>
      <c r="W40" s="16">
        <f t="shared" si="7"/>
        <v>0</v>
      </c>
      <c r="X40" s="16">
        <f t="shared" si="8"/>
        <v>0</v>
      </c>
      <c r="Y40" s="16">
        <f t="shared" si="9"/>
        <v>0</v>
      </c>
      <c r="Z40" s="16">
        <f t="shared" si="10"/>
        <v>311.85336531489315</v>
      </c>
      <c r="AA40" s="16">
        <f t="shared" si="11"/>
        <v>0</v>
      </c>
      <c r="AB40" s="17">
        <f t="shared" si="12"/>
        <v>311.85336531489315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33</v>
      </c>
      <c r="B41" s="3" t="s">
        <v>237</v>
      </c>
      <c r="C41" s="1" t="s">
        <v>118</v>
      </c>
      <c r="D41" s="1"/>
      <c r="E41" s="1"/>
      <c r="F41" s="3"/>
      <c r="G41" s="2"/>
      <c r="H41" s="2"/>
      <c r="I41" s="2"/>
      <c r="J41" s="2"/>
      <c r="K41" s="2">
        <v>7</v>
      </c>
      <c r="L41" s="2"/>
      <c r="M41" s="2"/>
      <c r="N41" s="2"/>
      <c r="O41" s="2"/>
      <c r="P41" s="12">
        <f>AB41</f>
        <v>307.0823519828918</v>
      </c>
      <c r="Q41" s="16">
        <f t="shared" si="1"/>
        <v>0</v>
      </c>
      <c r="R41" s="16">
        <f t="shared" si="2"/>
        <v>0</v>
      </c>
      <c r="S41" s="16">
        <f t="shared" si="3"/>
        <v>0</v>
      </c>
      <c r="T41" s="16">
        <f t="shared" si="4"/>
        <v>0</v>
      </c>
      <c r="U41" s="16">
        <f t="shared" si="5"/>
        <v>0</v>
      </c>
      <c r="V41" s="16">
        <f t="shared" si="6"/>
        <v>0</v>
      </c>
      <c r="W41" s="16">
        <f t="shared" si="7"/>
        <v>307.0823519828918</v>
      </c>
      <c r="X41" s="16">
        <f t="shared" si="8"/>
        <v>0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7">
        <f t="shared" si="12"/>
        <v>307.0823519828918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34</v>
      </c>
      <c r="B42" s="4"/>
      <c r="C42" s="1" t="s">
        <v>267</v>
      </c>
      <c r="D42" s="4"/>
      <c r="E42" s="4"/>
      <c r="F42" s="4"/>
      <c r="G42" s="2"/>
      <c r="H42" s="2"/>
      <c r="I42" s="2"/>
      <c r="J42" s="2"/>
      <c r="K42" s="2"/>
      <c r="L42" s="2">
        <v>5</v>
      </c>
      <c r="M42" s="2"/>
      <c r="N42" s="2"/>
      <c r="O42" s="2"/>
      <c r="P42" s="12">
        <f>AB42</f>
        <v>305.1199826559248</v>
      </c>
      <c r="Q42" s="16">
        <f t="shared" si="1"/>
        <v>0</v>
      </c>
      <c r="R42" s="16">
        <f t="shared" si="2"/>
        <v>0</v>
      </c>
      <c r="S42" s="16">
        <f t="shared" si="3"/>
        <v>0</v>
      </c>
      <c r="T42" s="16">
        <f t="shared" si="4"/>
        <v>0</v>
      </c>
      <c r="U42" s="16">
        <f t="shared" si="5"/>
        <v>0</v>
      </c>
      <c r="V42" s="16">
        <f t="shared" si="6"/>
        <v>0</v>
      </c>
      <c r="W42" s="16">
        <f t="shared" si="7"/>
        <v>0</v>
      </c>
      <c r="X42" s="16">
        <f t="shared" si="8"/>
        <v>305.1199826559248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7">
        <f t="shared" si="12"/>
        <v>305.1199826559248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35</v>
      </c>
      <c r="B43" s="13" t="s">
        <v>201</v>
      </c>
      <c r="C43" s="1" t="s">
        <v>200</v>
      </c>
      <c r="D43" s="1"/>
      <c r="E43" s="13"/>
      <c r="F43" s="13"/>
      <c r="G43" s="2"/>
      <c r="H43" s="3"/>
      <c r="I43" s="3">
        <v>7</v>
      </c>
      <c r="J43" s="2"/>
      <c r="K43" s="2"/>
      <c r="L43" s="2"/>
      <c r="M43" s="2"/>
      <c r="N43" s="2"/>
      <c r="O43" s="2"/>
      <c r="P43" s="12">
        <f>AB43</f>
        <v>255.9019599857432</v>
      </c>
      <c r="Q43" s="16">
        <f t="shared" si="1"/>
        <v>0</v>
      </c>
      <c r="R43" s="16">
        <f t="shared" si="2"/>
        <v>0</v>
      </c>
      <c r="S43" s="16">
        <f t="shared" si="3"/>
        <v>0</v>
      </c>
      <c r="T43" s="16">
        <f t="shared" si="4"/>
        <v>0</v>
      </c>
      <c r="U43" s="16">
        <f t="shared" si="5"/>
        <v>255.9019599857432</v>
      </c>
      <c r="V43" s="16">
        <f t="shared" si="6"/>
        <v>0</v>
      </c>
      <c r="W43" s="16">
        <f t="shared" si="7"/>
        <v>0</v>
      </c>
      <c r="X43" s="16">
        <f t="shared" si="8"/>
        <v>0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7">
        <f t="shared" si="12"/>
        <v>255.9019599857432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36</v>
      </c>
      <c r="B44" s="4"/>
      <c r="C44" s="1" t="s">
        <v>120</v>
      </c>
      <c r="D44" s="4" t="s">
        <v>121</v>
      </c>
      <c r="E44" s="4">
        <v>8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12">
        <f>AB44</f>
        <v>239.30269816628146</v>
      </c>
      <c r="Q44" s="16">
        <f t="shared" si="1"/>
        <v>239.30269816628146</v>
      </c>
      <c r="R44" s="16">
        <f t="shared" si="2"/>
        <v>0</v>
      </c>
      <c r="S44" s="16">
        <f t="shared" si="3"/>
        <v>0</v>
      </c>
      <c r="T44" s="16">
        <f t="shared" si="4"/>
        <v>0</v>
      </c>
      <c r="U44" s="16">
        <f t="shared" si="5"/>
        <v>0</v>
      </c>
      <c r="V44" s="16">
        <f t="shared" si="6"/>
        <v>0</v>
      </c>
      <c r="W44" s="16">
        <f t="shared" si="7"/>
        <v>0</v>
      </c>
      <c r="X44" s="16">
        <f t="shared" si="8"/>
        <v>0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7">
        <f t="shared" si="12"/>
        <v>239.30269816628146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37</v>
      </c>
      <c r="B45" s="7"/>
      <c r="C45" s="1" t="s">
        <v>202</v>
      </c>
      <c r="D45" s="1" t="s">
        <v>204</v>
      </c>
      <c r="E45" s="7"/>
      <c r="F45" s="3"/>
      <c r="G45" s="2"/>
      <c r="H45" s="2"/>
      <c r="I45" s="2">
        <v>8</v>
      </c>
      <c r="J45" s="2"/>
      <c r="K45" s="2"/>
      <c r="L45" s="2"/>
      <c r="M45" s="2"/>
      <c r="N45" s="2"/>
      <c r="O45" s="2"/>
      <c r="P45" s="12">
        <f>AB45</f>
        <v>197.9100130080564</v>
      </c>
      <c r="Q45" s="16">
        <f t="shared" si="1"/>
        <v>0</v>
      </c>
      <c r="R45" s="16">
        <f t="shared" si="2"/>
        <v>0</v>
      </c>
      <c r="S45" s="16">
        <f t="shared" si="3"/>
        <v>0</v>
      </c>
      <c r="T45" s="16">
        <f t="shared" si="4"/>
        <v>0</v>
      </c>
      <c r="U45" s="16">
        <f t="shared" si="5"/>
        <v>197.9100130080564</v>
      </c>
      <c r="V45" s="16">
        <f t="shared" si="6"/>
        <v>0</v>
      </c>
      <c r="W45" s="16">
        <f t="shared" si="7"/>
        <v>0</v>
      </c>
      <c r="X45" s="16">
        <f t="shared" si="8"/>
        <v>0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7">
        <f t="shared" si="12"/>
        <v>197.9100130080564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38</v>
      </c>
      <c r="B46" s="1"/>
      <c r="C46" s="28" t="s">
        <v>161</v>
      </c>
      <c r="D46" s="1" t="s">
        <v>164</v>
      </c>
      <c r="E46" s="1"/>
      <c r="F46" s="7"/>
      <c r="G46" s="2">
        <v>4</v>
      </c>
      <c r="H46" s="2"/>
      <c r="I46" s="2"/>
      <c r="J46" s="2"/>
      <c r="K46" s="2"/>
      <c r="L46" s="2"/>
      <c r="M46" s="2"/>
      <c r="N46" s="2"/>
      <c r="O46" s="2"/>
      <c r="P46" s="12">
        <f>AB46</f>
        <v>197.9100130080564</v>
      </c>
      <c r="Q46" s="16">
        <f t="shared" si="1"/>
        <v>0</v>
      </c>
      <c r="R46" s="16">
        <f t="shared" si="2"/>
        <v>0</v>
      </c>
      <c r="S46" s="16">
        <f t="shared" si="3"/>
        <v>197.9100130080564</v>
      </c>
      <c r="T46" s="16">
        <f t="shared" si="4"/>
        <v>0</v>
      </c>
      <c r="U46" s="16">
        <f t="shared" si="5"/>
        <v>0</v>
      </c>
      <c r="V46" s="16">
        <f t="shared" si="6"/>
        <v>0</v>
      </c>
      <c r="W46" s="16">
        <f t="shared" si="7"/>
        <v>0</v>
      </c>
      <c r="X46" s="16">
        <f t="shared" si="8"/>
        <v>0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7">
        <f t="shared" si="12"/>
        <v>197.9100130080564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39</v>
      </c>
      <c r="B47" s="3"/>
      <c r="C47" s="1" t="s">
        <v>141</v>
      </c>
      <c r="D47" s="1">
        <v>505</v>
      </c>
      <c r="E47" s="3"/>
      <c r="F47" s="3">
        <v>9</v>
      </c>
      <c r="G47" s="2"/>
      <c r="H47" s="2"/>
      <c r="I47" s="2"/>
      <c r="J47" s="2"/>
      <c r="K47" s="2"/>
      <c r="L47" s="2"/>
      <c r="M47" s="2"/>
      <c r="N47" s="2"/>
      <c r="O47" s="2"/>
      <c r="P47" s="12">
        <f>AB47</f>
        <v>176.10898867281017</v>
      </c>
      <c r="Q47" s="16">
        <f aca="true" t="shared" si="13" ref="Q47:AA49">IF(OR(E47="",E47="-"),0,E$8*(101+1000*LOG10(E$7/E47)))</f>
        <v>0</v>
      </c>
      <c r="R47" s="16">
        <f t="shared" si="13"/>
        <v>176.10898867281017</v>
      </c>
      <c r="S47" s="16">
        <f t="shared" si="13"/>
        <v>0</v>
      </c>
      <c r="T47" s="16">
        <f t="shared" si="13"/>
        <v>0</v>
      </c>
      <c r="U47" s="16">
        <f t="shared" si="13"/>
        <v>0</v>
      </c>
      <c r="V47" s="16">
        <f t="shared" si="13"/>
        <v>0</v>
      </c>
      <c r="W47" s="16">
        <f t="shared" si="13"/>
        <v>0</v>
      </c>
      <c r="X47" s="16">
        <f t="shared" si="13"/>
        <v>0</v>
      </c>
      <c r="Y47" s="16">
        <f t="shared" si="13"/>
        <v>0</v>
      </c>
      <c r="Z47" s="16">
        <f t="shared" si="13"/>
        <v>0</v>
      </c>
      <c r="AA47" s="16">
        <f t="shared" si="13"/>
        <v>0</v>
      </c>
      <c r="AB47" s="17">
        <f aca="true" t="shared" si="14" ref="AB47:AB52">SUM(Q47:AA47)</f>
        <v>176.10898867281017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33" customHeight="1">
      <c r="A48" s="13">
        <v>40</v>
      </c>
      <c r="B48" s="1"/>
      <c r="C48" s="1" t="s">
        <v>322</v>
      </c>
      <c r="D48" s="1" t="s">
        <v>323</v>
      </c>
      <c r="E48" s="8"/>
      <c r="F48" s="7"/>
      <c r="G48" s="2"/>
      <c r="H48" s="2"/>
      <c r="I48" s="2"/>
      <c r="J48" s="2"/>
      <c r="K48" s="2"/>
      <c r="L48" s="2"/>
      <c r="M48" s="2"/>
      <c r="N48" s="2">
        <v>11</v>
      </c>
      <c r="O48" s="2"/>
      <c r="P48" s="12">
        <f>AB48</f>
        <v>173.55066714861175</v>
      </c>
      <c r="Q48" s="16">
        <f t="shared" si="13"/>
        <v>0</v>
      </c>
      <c r="R48" s="16">
        <f t="shared" si="13"/>
        <v>0</v>
      </c>
      <c r="S48" s="16">
        <f t="shared" si="13"/>
        <v>0</v>
      </c>
      <c r="T48" s="16">
        <f t="shared" si="13"/>
        <v>0</v>
      </c>
      <c r="U48" s="16">
        <f t="shared" si="13"/>
        <v>0</v>
      </c>
      <c r="V48" s="16">
        <f t="shared" si="13"/>
        <v>0</v>
      </c>
      <c r="W48" s="16">
        <f t="shared" si="13"/>
        <v>0</v>
      </c>
      <c r="X48" s="16">
        <f t="shared" si="13"/>
        <v>0</v>
      </c>
      <c r="Y48" s="16">
        <f t="shared" si="13"/>
        <v>0</v>
      </c>
      <c r="Z48" s="16">
        <f t="shared" si="13"/>
        <v>173.55066714861175</v>
      </c>
      <c r="AA48" s="16">
        <f t="shared" si="13"/>
        <v>0</v>
      </c>
      <c r="AB48" s="17">
        <f t="shared" si="14"/>
        <v>173.55066714861175</v>
      </c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33" customHeight="1">
      <c r="A49" s="13">
        <v>41</v>
      </c>
      <c r="B49" s="27"/>
      <c r="C49" s="27" t="s">
        <v>203</v>
      </c>
      <c r="D49" s="55" t="s">
        <v>205</v>
      </c>
      <c r="E49" s="13"/>
      <c r="F49" s="13"/>
      <c r="G49" s="2"/>
      <c r="H49" s="2"/>
      <c r="I49" s="2">
        <v>9</v>
      </c>
      <c r="J49" s="2"/>
      <c r="K49" s="2"/>
      <c r="L49" s="2"/>
      <c r="M49" s="2"/>
      <c r="N49" s="2"/>
      <c r="O49" s="2"/>
      <c r="P49" s="12">
        <f>AB49</f>
        <v>146.75749056067514</v>
      </c>
      <c r="Q49" s="16">
        <f t="shared" si="13"/>
        <v>0</v>
      </c>
      <c r="R49" s="16">
        <f t="shared" si="13"/>
        <v>0</v>
      </c>
      <c r="S49" s="16">
        <f t="shared" si="13"/>
        <v>0</v>
      </c>
      <c r="T49" s="16">
        <f t="shared" si="13"/>
        <v>0</v>
      </c>
      <c r="U49" s="16">
        <f t="shared" si="13"/>
        <v>146.75749056067514</v>
      </c>
      <c r="V49" s="16">
        <f t="shared" si="13"/>
        <v>0</v>
      </c>
      <c r="W49" s="16">
        <f t="shared" si="13"/>
        <v>0</v>
      </c>
      <c r="X49" s="16">
        <f t="shared" si="13"/>
        <v>0</v>
      </c>
      <c r="Y49" s="16">
        <f t="shared" si="13"/>
        <v>0</v>
      </c>
      <c r="Z49" s="16">
        <f t="shared" si="13"/>
        <v>0</v>
      </c>
      <c r="AA49" s="16">
        <f t="shared" si="13"/>
        <v>0</v>
      </c>
      <c r="AB49" s="17">
        <f t="shared" si="14"/>
        <v>146.75749056067514</v>
      </c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33" customHeight="1">
      <c r="A50" s="13">
        <v>42</v>
      </c>
      <c r="B50" s="4"/>
      <c r="C50" s="28" t="s">
        <v>122</v>
      </c>
      <c r="D50" s="4"/>
      <c r="E50" s="4">
        <v>10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12">
        <f>AB50</f>
        <v>142.39268515822508</v>
      </c>
      <c r="Q50" s="16">
        <f aca="true" t="shared" si="15" ref="Q50:AA52">IF(OR(E50="",E50="-"),0,E$8*(101+1000*LOG10(E$7/E50)))</f>
        <v>142.39268515822508</v>
      </c>
      <c r="R50" s="16">
        <f t="shared" si="15"/>
        <v>0</v>
      </c>
      <c r="S50" s="16">
        <f t="shared" si="15"/>
        <v>0</v>
      </c>
      <c r="T50" s="16">
        <f t="shared" si="15"/>
        <v>0</v>
      </c>
      <c r="U50" s="16">
        <f t="shared" si="15"/>
        <v>0</v>
      </c>
      <c r="V50" s="16">
        <f t="shared" si="15"/>
        <v>0</v>
      </c>
      <c r="W50" s="16">
        <f t="shared" si="15"/>
        <v>0</v>
      </c>
      <c r="X50" s="16">
        <f t="shared" si="15"/>
        <v>0</v>
      </c>
      <c r="Y50" s="16">
        <f t="shared" si="15"/>
        <v>0</v>
      </c>
      <c r="Z50" s="16">
        <f t="shared" si="15"/>
        <v>0</v>
      </c>
      <c r="AA50" s="16">
        <f t="shared" si="15"/>
        <v>0</v>
      </c>
      <c r="AB50" s="17">
        <f t="shared" si="14"/>
        <v>142.39268515822508</v>
      </c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33" customHeight="1">
      <c r="A51" s="13">
        <v>43</v>
      </c>
      <c r="B51" s="1"/>
      <c r="C51" s="1" t="s">
        <v>324</v>
      </c>
      <c r="D51" s="1" t="s">
        <v>325</v>
      </c>
      <c r="E51" s="8"/>
      <c r="F51" s="7"/>
      <c r="G51" s="2"/>
      <c r="H51" s="2"/>
      <c r="I51" s="2"/>
      <c r="J51" s="2"/>
      <c r="K51" s="2"/>
      <c r="L51" s="2"/>
      <c r="M51" s="2"/>
      <c r="N51" s="2">
        <v>12</v>
      </c>
      <c r="O51" s="2"/>
      <c r="P51" s="12">
        <f>AB51</f>
        <v>135.76210625921192</v>
      </c>
      <c r="Q51" s="16">
        <f t="shared" si="15"/>
        <v>0</v>
      </c>
      <c r="R51" s="16">
        <f t="shared" si="15"/>
        <v>0</v>
      </c>
      <c r="S51" s="16">
        <f t="shared" si="15"/>
        <v>0</v>
      </c>
      <c r="T51" s="16">
        <f t="shared" si="15"/>
        <v>0</v>
      </c>
      <c r="U51" s="16">
        <f t="shared" si="15"/>
        <v>0</v>
      </c>
      <c r="V51" s="16">
        <f t="shared" si="15"/>
        <v>0</v>
      </c>
      <c r="W51" s="16">
        <f t="shared" si="15"/>
        <v>0</v>
      </c>
      <c r="X51" s="16">
        <f t="shared" si="15"/>
        <v>0</v>
      </c>
      <c r="Y51" s="16">
        <f t="shared" si="15"/>
        <v>0</v>
      </c>
      <c r="Z51" s="16">
        <f t="shared" si="15"/>
        <v>135.76210625921192</v>
      </c>
      <c r="AA51" s="16">
        <f t="shared" si="15"/>
        <v>0</v>
      </c>
      <c r="AB51" s="17">
        <f t="shared" si="14"/>
        <v>135.76210625921192</v>
      </c>
      <c r="AC51" s="18"/>
      <c r="AD51" s="18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33" customHeight="1">
      <c r="A52" s="13">
        <v>44</v>
      </c>
      <c r="B52" s="1"/>
      <c r="C52" s="1" t="s">
        <v>142</v>
      </c>
      <c r="D52" s="15" t="s">
        <v>143</v>
      </c>
      <c r="E52" s="15"/>
      <c r="F52" s="15">
        <v>10</v>
      </c>
      <c r="G52" s="2"/>
      <c r="H52" s="2"/>
      <c r="I52" s="2"/>
      <c r="J52" s="2"/>
      <c r="K52" s="2"/>
      <c r="L52" s="2"/>
      <c r="M52" s="2"/>
      <c r="N52" s="2"/>
      <c r="O52" s="2"/>
      <c r="P52" s="12">
        <f>AB52</f>
        <v>121.19999999999999</v>
      </c>
      <c r="Q52" s="16">
        <f t="shared" si="15"/>
        <v>0</v>
      </c>
      <c r="R52" s="16">
        <f t="shared" si="15"/>
        <v>121.19999999999999</v>
      </c>
      <c r="S52" s="16">
        <f t="shared" si="15"/>
        <v>0</v>
      </c>
      <c r="T52" s="16">
        <f t="shared" si="15"/>
        <v>0</v>
      </c>
      <c r="U52" s="16">
        <f t="shared" si="15"/>
        <v>0</v>
      </c>
      <c r="V52" s="16">
        <f t="shared" si="15"/>
        <v>0</v>
      </c>
      <c r="W52" s="16">
        <f t="shared" si="15"/>
        <v>0</v>
      </c>
      <c r="X52" s="16">
        <f t="shared" si="15"/>
        <v>0</v>
      </c>
      <c r="Y52" s="16">
        <f t="shared" si="15"/>
        <v>0</v>
      </c>
      <c r="Z52" s="16">
        <f t="shared" si="15"/>
        <v>0</v>
      </c>
      <c r="AA52" s="16">
        <f t="shared" si="15"/>
        <v>0</v>
      </c>
      <c r="AB52" s="17">
        <f t="shared" si="14"/>
        <v>121.19999999999999</v>
      </c>
      <c r="AC52" s="18"/>
      <c r="AD52" s="18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33" customHeight="1">
      <c r="A53" s="13">
        <v>44</v>
      </c>
      <c r="B53" s="4" t="s">
        <v>239</v>
      </c>
      <c r="C53" s="1" t="s">
        <v>238</v>
      </c>
      <c r="D53" s="4"/>
      <c r="E53" s="4"/>
      <c r="F53" s="4"/>
      <c r="G53" s="2"/>
      <c r="H53" s="2"/>
      <c r="I53" s="2"/>
      <c r="J53" s="2"/>
      <c r="K53" s="2">
        <v>10</v>
      </c>
      <c r="L53" s="2"/>
      <c r="M53" s="2"/>
      <c r="N53" s="2"/>
      <c r="O53" s="2"/>
      <c r="P53" s="12">
        <f>AB53</f>
        <v>121.19999999999999</v>
      </c>
      <c r="Q53" s="16">
        <f>IF(OR(E53="",E53="-"),0,E$8*(101+1000*LOG10(E$7/E53)))</f>
        <v>0</v>
      </c>
      <c r="R53" s="16">
        <f>IF(OR(F53="",F53="-"),0,F$8*(101+1000*LOG10(F$7/F53)))</f>
        <v>0</v>
      </c>
      <c r="S53" s="16">
        <f>IF(OR(G53="",G53="-"),0,G$8*(101+1000*LOG10(G$7/G53)))</f>
        <v>0</v>
      </c>
      <c r="T53" s="16">
        <f>IF(OR(H53="",H53="-"),0,H$8*(101+1000*LOG10(H$7/H53)))</f>
        <v>0</v>
      </c>
      <c r="U53" s="16">
        <f>IF(OR(I53="",I53="-"),0,I$8*(101+1000*LOG10(I$7/I53)))</f>
        <v>0</v>
      </c>
      <c r="V53" s="16">
        <f>IF(OR(J53="",J53="-"),0,J$8*(101+1000*LOG10(J$7/J53)))</f>
        <v>0</v>
      </c>
      <c r="W53" s="16">
        <f>IF(OR(K53="",K53="-"),0,K$8*(101+1000*LOG10(K$7/K53)))</f>
        <v>121.19999999999999</v>
      </c>
      <c r="X53" s="16">
        <f>IF(OR(L53="",L53="-"),0,L$8*(101+1000*LOG10(L$7/L53)))</f>
        <v>0</v>
      </c>
      <c r="Y53" s="16">
        <f>IF(OR(M53="",M53="-"),0,M$8*(101+1000*LOG10(M$7/M53)))</f>
        <v>0</v>
      </c>
      <c r="Z53" s="16">
        <f>IF(OR(N53="",N53="-"),0,N$8*(101+1000*LOG10(N$7/N53)))</f>
        <v>0</v>
      </c>
      <c r="AA53" s="16">
        <f>IF(OR(O53="",O53="-"),0,O$8*(101+1000*LOG10(O$7/O53)))</f>
        <v>0</v>
      </c>
      <c r="AB53" s="17">
        <f>SUM(Q53:AA53)</f>
        <v>121.19999999999999</v>
      </c>
      <c r="AC53" s="18"/>
      <c r="AD53" s="18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ht="33" customHeight="1">
      <c r="A54" s="13">
        <v>44</v>
      </c>
      <c r="B54" s="1" t="s">
        <v>327</v>
      </c>
      <c r="C54" s="1" t="s">
        <v>326</v>
      </c>
      <c r="D54" s="1"/>
      <c r="E54" s="8"/>
      <c r="F54" s="7"/>
      <c r="G54" s="2"/>
      <c r="H54" s="2"/>
      <c r="I54" s="2"/>
      <c r="J54" s="2"/>
      <c r="K54" s="2"/>
      <c r="L54" s="2"/>
      <c r="M54" s="2"/>
      <c r="N54" s="2">
        <v>13</v>
      </c>
      <c r="O54" s="2"/>
      <c r="P54" s="12">
        <f>AB54</f>
        <v>101</v>
      </c>
      <c r="Q54" s="16">
        <f>IF(OR(E54="",E54="-"),0,E$8*(101+1000*LOG10(E$7/E54)))</f>
        <v>0</v>
      </c>
      <c r="R54" s="16">
        <f>IF(OR(F54="",F54="-"),0,F$8*(101+1000*LOG10(F$7/F54)))</f>
        <v>0</v>
      </c>
      <c r="S54" s="16">
        <f>IF(OR(G54="",G54="-"),0,G$8*(101+1000*LOG10(G$7/G54)))</f>
        <v>0</v>
      </c>
      <c r="T54" s="16">
        <f>IF(OR(H54="",H54="-"),0,H$8*(101+1000*LOG10(H$7/H54)))</f>
        <v>0</v>
      </c>
      <c r="U54" s="16">
        <f>IF(OR(I54="",I54="-"),0,I$8*(101+1000*LOG10(I$7/I54)))</f>
        <v>0</v>
      </c>
      <c r="V54" s="16">
        <f>IF(OR(J54="",J54="-"),0,J$8*(101+1000*LOG10(J$7/J54)))</f>
        <v>0</v>
      </c>
      <c r="W54" s="16">
        <f>IF(OR(K54="",K54="-"),0,K$8*(101+1000*LOG10(K$7/K54)))</f>
        <v>0</v>
      </c>
      <c r="X54" s="16">
        <f>IF(OR(L54="",L54="-"),0,L$8*(101+1000*LOG10(L$7/L54)))</f>
        <v>0</v>
      </c>
      <c r="Y54" s="16">
        <f>IF(OR(M54="",M54="-"),0,M$8*(101+1000*LOG10(M$7/M54)))</f>
        <v>0</v>
      </c>
      <c r="Z54" s="16">
        <f>IF(OR(N54="",N54="-"),0,N$8*(101+1000*LOG10(N$7/N54)))</f>
        <v>101</v>
      </c>
      <c r="AA54" s="16">
        <f>IF(OR(O54="",O54="-"),0,O$8*(101+1000*LOG10(O$7/O54)))</f>
        <v>0</v>
      </c>
      <c r="AB54" s="17">
        <f>SUM(Q54:AA54)</f>
        <v>101</v>
      </c>
      <c r="AC54" s="18"/>
      <c r="AD54" s="18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1" ht="33" customHeight="1">
      <c r="A55" s="13">
        <v>44</v>
      </c>
      <c r="B55" s="4"/>
      <c r="C55" s="1" t="s">
        <v>162</v>
      </c>
      <c r="D55" s="4" t="s">
        <v>165</v>
      </c>
      <c r="E55" s="4"/>
      <c r="F55" s="4"/>
      <c r="G55" s="2">
        <v>5</v>
      </c>
      <c r="H55" s="2"/>
      <c r="I55" s="2"/>
      <c r="J55" s="2"/>
      <c r="K55" s="2"/>
      <c r="L55" s="2"/>
      <c r="M55" s="2"/>
      <c r="N55" s="2"/>
      <c r="O55" s="2"/>
      <c r="P55" s="12">
        <f>AB55</f>
        <v>101</v>
      </c>
      <c r="Q55" s="16">
        <f>IF(OR(E55="",E55="-"),0,E$8*(101+1000*LOG10(E$7/E55)))</f>
        <v>0</v>
      </c>
      <c r="R55" s="16">
        <f>IF(OR(F55="",F55="-"),0,F$8*(101+1000*LOG10(F$7/F55)))</f>
        <v>0</v>
      </c>
      <c r="S55" s="16">
        <f>IF(OR(G55="",G55="-"),0,G$8*(101+1000*LOG10(G$7/G55)))</f>
        <v>101</v>
      </c>
      <c r="T55" s="16">
        <f>IF(OR(H55="",H55="-"),0,H$8*(101+1000*LOG10(H$7/H55)))</f>
        <v>0</v>
      </c>
      <c r="U55" s="16">
        <f>IF(OR(I55="",I55="-"),0,I$8*(101+1000*LOG10(I$7/I55)))</f>
        <v>0</v>
      </c>
      <c r="V55" s="16">
        <f>IF(OR(J55="",J55="-"),0,J$8*(101+1000*LOG10(J$7/J55)))</f>
        <v>0</v>
      </c>
      <c r="W55" s="16">
        <f>IF(OR(K55="",K55="-"),0,K$8*(101+1000*LOG10(K$7/K55)))</f>
        <v>0</v>
      </c>
      <c r="X55" s="16">
        <f>IF(OR(L55="",L55="-"),0,L$8*(101+1000*LOG10(L$7/L55)))</f>
        <v>0</v>
      </c>
      <c r="Y55" s="16">
        <f>IF(OR(M55="",M55="-"),0,M$8*(101+1000*LOG10(M$7/M55)))</f>
        <v>0</v>
      </c>
      <c r="Z55" s="16">
        <f>IF(OR(N55="",N55="-"),0,N$8*(101+1000*LOG10(N$7/N55)))</f>
        <v>0</v>
      </c>
      <c r="AA55" s="16">
        <f>IF(OR(O55="",O55="-"),0,O$8*(101+1000*LOG10(O$7/O55)))</f>
        <v>0</v>
      </c>
      <c r="AB55" s="17">
        <f>SUM(Q55:AA55)</f>
        <v>101</v>
      </c>
      <c r="AC55" s="18"/>
      <c r="AD55" s="18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 ht="33" customHeight="1">
      <c r="A56" s="13">
        <v>44</v>
      </c>
      <c r="B56" s="28"/>
      <c r="C56" s="28" t="s">
        <v>123</v>
      </c>
      <c r="D56" s="28"/>
      <c r="E56" s="1">
        <v>11</v>
      </c>
      <c r="F56" s="3"/>
      <c r="G56" s="2"/>
      <c r="H56" s="2"/>
      <c r="I56" s="2"/>
      <c r="J56" s="2"/>
      <c r="K56" s="2"/>
      <c r="L56" s="2"/>
      <c r="M56" s="2"/>
      <c r="N56" s="2"/>
      <c r="O56" s="2"/>
      <c r="P56" s="12">
        <f>AB56</f>
        <v>101</v>
      </c>
      <c r="Q56" s="16">
        <f>IF(OR(E56="",E56="-"),0,E$8*(101+1000*LOG10(E$7/E56)))</f>
        <v>101</v>
      </c>
      <c r="R56" s="16">
        <f>IF(OR(F56="",F56="-"),0,F$8*(101+1000*LOG10(F$7/F56)))</f>
        <v>0</v>
      </c>
      <c r="S56" s="16">
        <f>IF(OR(G56="",G56="-"),0,G$8*(101+1000*LOG10(G$7/G56)))</f>
        <v>0</v>
      </c>
      <c r="T56" s="16">
        <f>IF(OR(H56="",H56="-"),0,H$8*(101+1000*LOG10(H$7/H56)))</f>
        <v>0</v>
      </c>
      <c r="U56" s="16">
        <f>IF(OR(I56="",I56="-"),0,I$8*(101+1000*LOG10(I$7/I56)))</f>
        <v>0</v>
      </c>
      <c r="V56" s="16">
        <f>IF(OR(J56="",J56="-"),0,J$8*(101+1000*LOG10(J$7/J56)))</f>
        <v>0</v>
      </c>
      <c r="W56" s="16">
        <f>IF(OR(K56="",K56="-"),0,K$8*(101+1000*LOG10(K$7/K56)))</f>
        <v>0</v>
      </c>
      <c r="X56" s="16">
        <f>IF(OR(L56="",L56="-"),0,L$8*(101+1000*LOG10(L$7/L56)))</f>
        <v>0</v>
      </c>
      <c r="Y56" s="16">
        <f>IF(OR(M56="",M56="-"),0,M$8*(101+1000*LOG10(M$7/M56)))</f>
        <v>0</v>
      </c>
      <c r="Z56" s="16">
        <f>IF(OR(N56="",N56="-"),0,N$8*(101+1000*LOG10(N$7/N56)))</f>
        <v>0</v>
      </c>
      <c r="AA56" s="16">
        <f>IF(OR(O56="",O56="-"),0,O$8*(101+1000*LOG10(O$7/O56)))</f>
        <v>0</v>
      </c>
      <c r="AB56" s="17">
        <f>SUM(Q56:AA56)</f>
        <v>101</v>
      </c>
      <c r="AC56" s="18"/>
      <c r="AD56" s="18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ht="33" customHeight="1">
      <c r="A57" s="13">
        <v>44</v>
      </c>
      <c r="B57" s="7"/>
      <c r="C57" s="10" t="s">
        <v>124</v>
      </c>
      <c r="D57" s="10"/>
      <c r="E57" s="8">
        <v>12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12">
        <f>AB57</f>
        <v>63.211439110600196</v>
      </c>
      <c r="Q57" s="16">
        <f>IF(OR(E57="",E57="-"),0,E$8*(101+1000*LOG10(E$7/E57)))</f>
        <v>63.211439110600196</v>
      </c>
      <c r="R57" s="16">
        <f>IF(OR(F57="",F57="-"),0,F$8*(101+1000*LOG10(F$7/F57)))</f>
        <v>0</v>
      </c>
      <c r="S57" s="16">
        <f>IF(OR(G57="",G57="-"),0,G$8*(101+1000*LOG10(G$7/G57)))</f>
        <v>0</v>
      </c>
      <c r="T57" s="16">
        <f>IF(OR(H57="",H57="-"),0,H$8*(101+1000*LOG10(H$7/H57)))</f>
        <v>0</v>
      </c>
      <c r="U57" s="16">
        <f>IF(OR(I57="",I57="-"),0,I$8*(101+1000*LOG10(I$7/I57)))</f>
        <v>0</v>
      </c>
      <c r="V57" s="16">
        <f>IF(OR(J57="",J57="-"),0,J$8*(101+1000*LOG10(J$7/J57)))</f>
        <v>0</v>
      </c>
      <c r="W57" s="16">
        <f>IF(OR(K57="",K57="-"),0,K$8*(101+1000*LOG10(K$7/K57)))</f>
        <v>0</v>
      </c>
      <c r="X57" s="16">
        <f>IF(OR(L57="",L57="-"),0,L$8*(101+1000*LOG10(L$7/L57)))</f>
        <v>0</v>
      </c>
      <c r="Y57" s="16">
        <f>IF(OR(M57="",M57="-"),0,M$8*(101+1000*LOG10(M$7/M57)))</f>
        <v>0</v>
      </c>
      <c r="Z57" s="16">
        <f>IF(OR(N57="",N57="-"),0,N$8*(101+1000*LOG10(N$7/N57)))</f>
        <v>0</v>
      </c>
      <c r="AA57" s="16">
        <f>IF(OR(O57="",O57="-"),0,O$8*(101+1000*LOG10(O$7/O57)))</f>
        <v>0</v>
      </c>
      <c r="AB57" s="17">
        <f>SUM(Q57:AA57)</f>
        <v>63.211439110600196</v>
      </c>
      <c r="AC57" s="18"/>
      <c r="AD57" s="18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ht="33" customHeight="1">
      <c r="A58" s="13">
        <v>44</v>
      </c>
      <c r="B58" s="7"/>
      <c r="C58" s="7" t="s">
        <v>86</v>
      </c>
      <c r="D58" s="9" t="s">
        <v>166</v>
      </c>
      <c r="E58" s="8"/>
      <c r="F58" s="7"/>
      <c r="G58" s="2">
        <v>6</v>
      </c>
      <c r="H58" s="2"/>
      <c r="I58" s="2"/>
      <c r="J58" s="2"/>
      <c r="K58" s="2"/>
      <c r="L58" s="2"/>
      <c r="M58" s="2"/>
      <c r="N58" s="2"/>
      <c r="O58" s="2"/>
      <c r="P58" s="12">
        <f>AB58</f>
        <v>21.81875395237519</v>
      </c>
      <c r="Q58" s="16">
        <f>IF(OR(E58="",E58="-"),0,E$8*(101+1000*LOG10(E$7/E58)))</f>
        <v>0</v>
      </c>
      <c r="R58" s="16">
        <f>IF(OR(F58="",F58="-"),0,F$8*(101+1000*LOG10(F$7/F58)))</f>
        <v>0</v>
      </c>
      <c r="S58" s="16">
        <f>IF(OR(G58="",G58="-"),0,G$8*(101+1000*LOG10(G$7/G58)))</f>
        <v>21.81875395237519</v>
      </c>
      <c r="T58" s="16">
        <f>IF(OR(H58="",H58="-"),0,H$8*(101+1000*LOG10(H$7/H58)))</f>
        <v>0</v>
      </c>
      <c r="U58" s="16">
        <f>IF(OR(I58="",I58="-"),0,I$8*(101+1000*LOG10(I$7/I58)))</f>
        <v>0</v>
      </c>
      <c r="V58" s="16">
        <f>IF(OR(J58="",J58="-"),0,J$8*(101+1000*LOG10(J$7/J58)))</f>
        <v>0</v>
      </c>
      <c r="W58" s="16">
        <f>IF(OR(K58="",K58="-"),0,K$8*(101+1000*LOG10(K$7/K58)))</f>
        <v>0</v>
      </c>
      <c r="X58" s="16">
        <f>IF(OR(L58="",L58="-"),0,L$8*(101+1000*LOG10(L$7/L58)))</f>
        <v>0</v>
      </c>
      <c r="Y58" s="16">
        <f>IF(OR(M58="",M58="-"),0,M$8*(101+1000*LOG10(M$7/M58)))</f>
        <v>0</v>
      </c>
      <c r="Z58" s="16">
        <f>IF(OR(N58="",N58="-"),0,N$8*(101+1000*LOG10(N$7/N58)))</f>
        <v>0</v>
      </c>
      <c r="AA58" s="16">
        <f>IF(OR(O58="",O58="-"),0,O$8*(101+1000*LOG10(O$7/O58)))</f>
        <v>0</v>
      </c>
      <c r="AB58" s="17">
        <f>SUM(Q58:AA58)</f>
        <v>21.81875395237519</v>
      </c>
      <c r="AC58" s="18"/>
      <c r="AD58" s="18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1:41" ht="33" customHeight="1">
      <c r="A59" s="13">
        <v>44</v>
      </c>
      <c r="B59" s="1"/>
      <c r="C59" s="1" t="s">
        <v>43</v>
      </c>
      <c r="D59" s="1" t="s">
        <v>44</v>
      </c>
      <c r="E59" s="1"/>
      <c r="F59" s="4"/>
      <c r="G59" s="2"/>
      <c r="H59" s="2">
        <v>5</v>
      </c>
      <c r="I59" s="2"/>
      <c r="J59" s="2"/>
      <c r="K59" s="2"/>
      <c r="L59" s="2"/>
      <c r="M59" s="2"/>
      <c r="N59" s="2"/>
      <c r="O59" s="2"/>
      <c r="P59" s="12">
        <f>AB59</f>
        <v>4.089986991943604</v>
      </c>
      <c r="Q59" s="16">
        <f>IF(OR(E59="",E59="-"),0,E$8*(101+1000*LOG10(E$7/E59)))</f>
        <v>0</v>
      </c>
      <c r="R59" s="16">
        <f>IF(OR(F59="",F59="-"),0,F$8*(101+1000*LOG10(F$7/F59)))</f>
        <v>0</v>
      </c>
      <c r="S59" s="16">
        <f>IF(OR(G59="",G59="-"),0,G$8*(101+1000*LOG10(G$7/G59)))</f>
        <v>0</v>
      </c>
      <c r="T59" s="16">
        <f>IF(OR(H59="",H59="-"),0,H$8*(101+1000*LOG10(H$7/H59)))</f>
        <v>4.089986991943604</v>
      </c>
      <c r="U59" s="16">
        <f>IF(OR(I59="",I59="-"),0,I$8*(101+1000*LOG10(I$7/I59)))</f>
        <v>0</v>
      </c>
      <c r="V59" s="16">
        <f>IF(OR(J59="",J59="-"),0,J$8*(101+1000*LOG10(J$7/J59)))</f>
        <v>0</v>
      </c>
      <c r="W59" s="16">
        <f>IF(OR(K59="",K59="-"),0,K$8*(101+1000*LOG10(K$7/K59)))</f>
        <v>0</v>
      </c>
      <c r="X59" s="16">
        <f>IF(OR(L59="",L59="-"),0,L$8*(101+1000*LOG10(L$7/L59)))</f>
        <v>0</v>
      </c>
      <c r="Y59" s="16">
        <f>IF(OR(M59="",M59="-"),0,M$8*(101+1000*LOG10(M$7/M59)))</f>
        <v>0</v>
      </c>
      <c r="Z59" s="16">
        <f>IF(OR(N59="",N59="-"),0,N$8*(101+1000*LOG10(N$7/N59)))</f>
        <v>0</v>
      </c>
      <c r="AA59" s="16">
        <f>IF(OR(O59="",O59="-"),0,O$8*(101+1000*LOG10(O$7/O59)))</f>
        <v>0</v>
      </c>
      <c r="AB59" s="17">
        <f>SUM(Q59:AA59)</f>
        <v>4.089986991943604</v>
      </c>
      <c r="AC59" s="18"/>
      <c r="AD59" s="18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</sheetData>
  <sheetProtection/>
  <mergeCells count="7">
    <mergeCell ref="P6:P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4"/>
  <sheetViews>
    <sheetView zoomScale="65" zoomScaleNormal="65" zoomScalePageLayoutView="0" workbookViewId="0" topLeftCell="A1">
      <selection activeCell="J5" sqref="J5"/>
    </sheetView>
  </sheetViews>
  <sheetFormatPr defaultColWidth="9.140625" defaultRowHeight="12.75"/>
  <cols>
    <col min="1" max="1" width="9.140625" style="20" customWidth="1"/>
    <col min="2" max="2" width="14.57421875" style="20" customWidth="1"/>
    <col min="3" max="3" width="31.00390625" style="20" bestFit="1" customWidth="1"/>
    <col min="4" max="4" width="25.57421875" style="20" customWidth="1"/>
    <col min="5" max="5" width="13.421875" style="20" customWidth="1"/>
    <col min="6" max="6" width="14.00390625" style="20" customWidth="1"/>
    <col min="7" max="7" width="13.57421875" style="20" customWidth="1"/>
    <col min="8" max="8" width="13.28125" style="20" customWidth="1"/>
    <col min="9" max="9" width="12.7109375" style="20" customWidth="1"/>
    <col min="10" max="10" width="14.00390625" style="20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85" t="s">
        <v>6</v>
      </c>
      <c r="B2" s="85"/>
      <c r="C2" s="85"/>
      <c r="D2" s="85"/>
      <c r="E2" s="85"/>
      <c r="F2" s="85"/>
      <c r="G2" s="85"/>
      <c r="H2" s="85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85" t="s">
        <v>8</v>
      </c>
      <c r="K3" s="91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86" t="s">
        <v>32</v>
      </c>
      <c r="B4" s="86"/>
      <c r="C4" s="86"/>
      <c r="D4" s="86"/>
      <c r="E4" s="86"/>
      <c r="F4" s="86"/>
      <c r="G4" s="86"/>
      <c r="H4" s="86"/>
      <c r="J4" s="37">
        <f>SUM(E7:M7)</f>
        <v>6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87" t="s">
        <v>0</v>
      </c>
      <c r="B6" s="82" t="s">
        <v>1</v>
      </c>
      <c r="C6" s="82" t="s">
        <v>7</v>
      </c>
      <c r="D6" s="31" t="s">
        <v>2</v>
      </c>
      <c r="E6" s="31" t="s">
        <v>91</v>
      </c>
      <c r="F6" s="31" t="s">
        <v>48</v>
      </c>
      <c r="G6" s="31" t="s">
        <v>89</v>
      </c>
      <c r="H6" s="31" t="s">
        <v>31</v>
      </c>
      <c r="I6" s="31" t="s">
        <v>105</v>
      </c>
      <c r="J6" s="31" t="s">
        <v>101</v>
      </c>
      <c r="K6" s="31" t="s">
        <v>106</v>
      </c>
      <c r="L6" s="31" t="s">
        <v>107</v>
      </c>
      <c r="M6" s="31" t="s">
        <v>100</v>
      </c>
      <c r="N6" s="31"/>
      <c r="O6" s="31"/>
      <c r="P6" s="82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88"/>
      <c r="B7" s="83"/>
      <c r="C7" s="83"/>
      <c r="D7" s="35" t="s">
        <v>4</v>
      </c>
      <c r="E7" s="36">
        <f aca="true" t="shared" si="0" ref="E7:O7">COUNTIF(E9:E57,"&gt;0")</f>
        <v>0</v>
      </c>
      <c r="F7" s="36">
        <f t="shared" si="0"/>
        <v>6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83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89"/>
      <c r="B8" s="90"/>
      <c r="C8" s="90"/>
      <c r="D8" s="35" t="s">
        <v>5</v>
      </c>
      <c r="E8" s="35">
        <v>1</v>
      </c>
      <c r="F8" s="35">
        <v>1.2</v>
      </c>
      <c r="G8" s="36">
        <v>1</v>
      </c>
      <c r="H8" s="36">
        <v>1</v>
      </c>
      <c r="I8" s="36">
        <v>1</v>
      </c>
      <c r="J8" s="36">
        <v>1</v>
      </c>
      <c r="K8" s="36">
        <v>1</v>
      </c>
      <c r="L8" s="36">
        <v>1.2</v>
      </c>
      <c r="M8" s="36">
        <v>1</v>
      </c>
      <c r="N8" s="36">
        <v>1</v>
      </c>
      <c r="O8" s="36">
        <v>1</v>
      </c>
      <c r="P8" s="8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3</v>
      </c>
      <c r="B9" s="28" t="s">
        <v>72</v>
      </c>
      <c r="C9" s="51" t="s">
        <v>68</v>
      </c>
      <c r="D9" s="28" t="s">
        <v>77</v>
      </c>
      <c r="E9" s="3"/>
      <c r="F9" s="3">
        <v>1</v>
      </c>
      <c r="G9" s="2"/>
      <c r="H9" s="2"/>
      <c r="I9" s="2"/>
      <c r="J9" s="2"/>
      <c r="K9" s="2"/>
      <c r="L9" s="2"/>
      <c r="M9" s="2"/>
      <c r="N9" s="2"/>
      <c r="O9" s="2"/>
      <c r="P9" s="12">
        <f aca="true" t="shared" si="1" ref="P9:P54">AB9</f>
        <v>1054.9815004603722</v>
      </c>
      <c r="Q9" s="16">
        <f aca="true" t="shared" si="2" ref="Q9:Q54">IF(OR(E9="",E9="-"),0,E$8*(101+1000*LOG10(E$7/E9)))</f>
        <v>0</v>
      </c>
      <c r="R9" s="16">
        <f aca="true" t="shared" si="3" ref="R9:R54">IF(OR(F9="",F9="-"),0,F$8*(101+1000*LOG10(F$7/F9)))</f>
        <v>1054.9815004603722</v>
      </c>
      <c r="S9" s="16">
        <f aca="true" t="shared" si="4" ref="S9:S54">IF(OR(G9="",G9="-"),0,G$8*(101+1000*LOG10(G$7/G9)))</f>
        <v>0</v>
      </c>
      <c r="T9" s="16">
        <f aca="true" t="shared" si="5" ref="T9:T54">IF(OR(H9="",H9="-"),0,H$8*(101+1000*LOG10(H$7/H9)))</f>
        <v>0</v>
      </c>
      <c r="U9" s="16">
        <f aca="true" t="shared" si="6" ref="U9:U54">IF(OR(I9="",I9="-"),0,I$8*(101+1000*LOG10(I$7/I9)))</f>
        <v>0</v>
      </c>
      <c r="V9" s="16">
        <f aca="true" t="shared" si="7" ref="V9:V54">IF(OR(J9="",J9="-"),0,J$8*(101+1000*LOG10(J$7/J9)))</f>
        <v>0</v>
      </c>
      <c r="W9" s="16">
        <f aca="true" t="shared" si="8" ref="W9:W54">IF(OR(K9="",K9="-"),0,K$8*(101+1000*LOG10(K$7/K9)))</f>
        <v>0</v>
      </c>
      <c r="X9" s="16">
        <f aca="true" t="shared" si="9" ref="X9:X54">IF(OR(L9="",L9="-"),0,L$8*(101+1000*LOG10(L$7/L9)))</f>
        <v>0</v>
      </c>
      <c r="Y9" s="16">
        <f aca="true" t="shared" si="10" ref="Y9:Y54">IF(OR(M9="",M9="-"),0,M$8*(101+1000*LOG10(M$7/M9)))</f>
        <v>0</v>
      </c>
      <c r="Z9" s="16">
        <f aca="true" t="shared" si="11" ref="Z9:Z54">IF(OR(N9="",N9="-"),0,N$8*(101+1000*LOG10(N$7/N9)))</f>
        <v>0</v>
      </c>
      <c r="AA9" s="16">
        <f aca="true" t="shared" si="12" ref="AA9:AA54">IF(OR(O9="",O9="-"),0,O$8*(101+1000*LOG10(O$7/O9)))</f>
        <v>0</v>
      </c>
      <c r="AB9" s="17">
        <f aca="true" t="shared" si="13" ref="AB9:AB54">SUM(Q9:AA9)</f>
        <v>1054.9815004603722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1</v>
      </c>
      <c r="B10" s="28" t="s">
        <v>39</v>
      </c>
      <c r="C10" s="51" t="s">
        <v>38</v>
      </c>
      <c r="D10" s="28" t="s">
        <v>76</v>
      </c>
      <c r="E10" s="3"/>
      <c r="F10" s="3">
        <v>2</v>
      </c>
      <c r="G10" s="2"/>
      <c r="H10" s="2"/>
      <c r="I10" s="2"/>
      <c r="J10" s="2"/>
      <c r="K10" s="2"/>
      <c r="L10" s="2"/>
      <c r="M10" s="2"/>
      <c r="N10" s="2"/>
      <c r="O10" s="2"/>
      <c r="P10" s="12">
        <f t="shared" si="1"/>
        <v>693.7455056635948</v>
      </c>
      <c r="Q10" s="16">
        <f t="shared" si="2"/>
        <v>0</v>
      </c>
      <c r="R10" s="16">
        <f t="shared" si="3"/>
        <v>693.7455056635948</v>
      </c>
      <c r="S10" s="16">
        <f t="shared" si="4"/>
        <v>0</v>
      </c>
      <c r="T10" s="16">
        <f t="shared" si="5"/>
        <v>0</v>
      </c>
      <c r="U10" s="16">
        <f t="shared" si="6"/>
        <v>0</v>
      </c>
      <c r="V10" s="16">
        <f t="shared" si="7"/>
        <v>0</v>
      </c>
      <c r="W10" s="16">
        <f t="shared" si="8"/>
        <v>0</v>
      </c>
      <c r="X10" s="16">
        <f t="shared" si="9"/>
        <v>0</v>
      </c>
      <c r="Y10" s="16">
        <f t="shared" si="10"/>
        <v>0</v>
      </c>
      <c r="Z10" s="16">
        <f t="shared" si="11"/>
        <v>0</v>
      </c>
      <c r="AA10" s="16">
        <f t="shared" si="12"/>
        <v>0</v>
      </c>
      <c r="AB10" s="17">
        <f t="shared" si="13"/>
        <v>693.7455056635948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7</v>
      </c>
      <c r="B11" s="53" t="s">
        <v>73</v>
      </c>
      <c r="C11" s="52" t="s">
        <v>40</v>
      </c>
      <c r="D11" s="53" t="s">
        <v>78</v>
      </c>
      <c r="E11" s="4"/>
      <c r="F11" s="4">
        <v>3</v>
      </c>
      <c r="G11" s="2"/>
      <c r="H11" s="2"/>
      <c r="I11" s="2"/>
      <c r="J11" s="2"/>
      <c r="K11" s="2"/>
      <c r="L11" s="2"/>
      <c r="M11" s="2"/>
      <c r="N11" s="2"/>
      <c r="O11" s="2"/>
      <c r="P11" s="12">
        <f t="shared" si="1"/>
        <v>482.43599479677744</v>
      </c>
      <c r="Q11" s="16">
        <f t="shared" si="2"/>
        <v>0</v>
      </c>
      <c r="R11" s="16">
        <f t="shared" si="3"/>
        <v>482.43599479677744</v>
      </c>
      <c r="S11" s="16">
        <f t="shared" si="4"/>
        <v>0</v>
      </c>
      <c r="T11" s="16">
        <f t="shared" si="5"/>
        <v>0</v>
      </c>
      <c r="U11" s="16">
        <f t="shared" si="6"/>
        <v>0</v>
      </c>
      <c r="V11" s="16">
        <f t="shared" si="7"/>
        <v>0</v>
      </c>
      <c r="W11" s="16">
        <f t="shared" si="8"/>
        <v>0</v>
      </c>
      <c r="X11" s="16">
        <f t="shared" si="9"/>
        <v>0</v>
      </c>
      <c r="Y11" s="16">
        <f t="shared" si="10"/>
        <v>0</v>
      </c>
      <c r="Z11" s="16">
        <f t="shared" si="11"/>
        <v>0</v>
      </c>
      <c r="AA11" s="16">
        <f t="shared" si="12"/>
        <v>0</v>
      </c>
      <c r="AB11" s="17">
        <f t="shared" si="13"/>
        <v>482.43599479677744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2</v>
      </c>
      <c r="B12" s="53" t="s">
        <v>71</v>
      </c>
      <c r="C12" s="52" t="s">
        <v>67</v>
      </c>
      <c r="D12" s="53">
        <v>70</v>
      </c>
      <c r="E12" s="8"/>
      <c r="F12" s="4">
        <v>4</v>
      </c>
      <c r="G12" s="2"/>
      <c r="H12" s="2"/>
      <c r="I12" s="2"/>
      <c r="J12" s="2"/>
      <c r="K12" s="2"/>
      <c r="L12" s="2"/>
      <c r="M12" s="2"/>
      <c r="N12" s="2"/>
      <c r="O12" s="2"/>
      <c r="P12" s="12">
        <f t="shared" si="1"/>
        <v>332.5095108668175</v>
      </c>
      <c r="Q12" s="16">
        <f t="shared" si="2"/>
        <v>0</v>
      </c>
      <c r="R12" s="16">
        <f t="shared" si="3"/>
        <v>332.5095108668175</v>
      </c>
      <c r="S12" s="16">
        <f t="shared" si="4"/>
        <v>0</v>
      </c>
      <c r="T12" s="16">
        <f t="shared" si="5"/>
        <v>0</v>
      </c>
      <c r="U12" s="16">
        <f t="shared" si="6"/>
        <v>0</v>
      </c>
      <c r="V12" s="16">
        <f t="shared" si="7"/>
        <v>0</v>
      </c>
      <c r="W12" s="16">
        <f t="shared" si="8"/>
        <v>0</v>
      </c>
      <c r="X12" s="16">
        <f t="shared" si="9"/>
        <v>0</v>
      </c>
      <c r="Y12" s="16">
        <f t="shared" si="10"/>
        <v>0</v>
      </c>
      <c r="Z12" s="16">
        <f t="shared" si="11"/>
        <v>0</v>
      </c>
      <c r="AA12" s="16">
        <f t="shared" si="12"/>
        <v>0</v>
      </c>
      <c r="AB12" s="17">
        <f t="shared" si="13"/>
        <v>332.5095108668175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9</v>
      </c>
      <c r="B13" s="53" t="s">
        <v>74</v>
      </c>
      <c r="C13" s="52" t="s">
        <v>69</v>
      </c>
      <c r="D13" s="53" t="s">
        <v>79</v>
      </c>
      <c r="E13" s="3"/>
      <c r="F13" s="3">
        <v>5</v>
      </c>
      <c r="G13" s="2"/>
      <c r="H13" s="2"/>
      <c r="I13" s="2"/>
      <c r="J13" s="2"/>
      <c r="K13" s="2"/>
      <c r="L13" s="2"/>
      <c r="M13" s="2"/>
      <c r="N13" s="2"/>
      <c r="O13" s="2"/>
      <c r="P13" s="12">
        <f t="shared" si="1"/>
        <v>216.21749525714978</v>
      </c>
      <c r="Q13" s="16">
        <f t="shared" si="2"/>
        <v>0</v>
      </c>
      <c r="R13" s="16">
        <f t="shared" si="3"/>
        <v>216.21749525714978</v>
      </c>
      <c r="S13" s="16">
        <f t="shared" si="4"/>
        <v>0</v>
      </c>
      <c r="T13" s="16">
        <f t="shared" si="5"/>
        <v>0</v>
      </c>
      <c r="U13" s="16">
        <f t="shared" si="6"/>
        <v>0</v>
      </c>
      <c r="V13" s="16">
        <f t="shared" si="7"/>
        <v>0</v>
      </c>
      <c r="W13" s="16">
        <f t="shared" si="8"/>
        <v>0</v>
      </c>
      <c r="X13" s="16">
        <f t="shared" si="9"/>
        <v>0</v>
      </c>
      <c r="Y13" s="16">
        <f t="shared" si="10"/>
        <v>0</v>
      </c>
      <c r="Z13" s="16">
        <f t="shared" si="11"/>
        <v>0</v>
      </c>
      <c r="AA13" s="16">
        <f t="shared" si="12"/>
        <v>0</v>
      </c>
      <c r="AB13" s="17">
        <f t="shared" si="13"/>
        <v>216.21749525714978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11</v>
      </c>
      <c r="B14" s="28" t="s">
        <v>75</v>
      </c>
      <c r="C14" s="51" t="s">
        <v>70</v>
      </c>
      <c r="D14" s="28" t="s">
        <v>81</v>
      </c>
      <c r="E14" s="8"/>
      <c r="F14" s="3">
        <v>6</v>
      </c>
      <c r="G14" s="2"/>
      <c r="H14" s="2"/>
      <c r="I14" s="2"/>
      <c r="J14" s="2"/>
      <c r="K14" s="2"/>
      <c r="L14" s="2"/>
      <c r="M14" s="2"/>
      <c r="N14" s="2"/>
      <c r="O14" s="2"/>
      <c r="P14" s="12">
        <f t="shared" si="1"/>
        <v>121.19999999999999</v>
      </c>
      <c r="Q14" s="16">
        <f t="shared" si="2"/>
        <v>0</v>
      </c>
      <c r="R14" s="16">
        <f t="shared" si="3"/>
        <v>121.19999999999999</v>
      </c>
      <c r="S14" s="16">
        <f t="shared" si="4"/>
        <v>0</v>
      </c>
      <c r="T14" s="16">
        <f t="shared" si="5"/>
        <v>0</v>
      </c>
      <c r="U14" s="16">
        <f t="shared" si="6"/>
        <v>0</v>
      </c>
      <c r="V14" s="16">
        <f t="shared" si="7"/>
        <v>0</v>
      </c>
      <c r="W14" s="16">
        <f t="shared" si="8"/>
        <v>0</v>
      </c>
      <c r="X14" s="16">
        <f t="shared" si="9"/>
        <v>0</v>
      </c>
      <c r="Y14" s="16">
        <f t="shared" si="10"/>
        <v>0</v>
      </c>
      <c r="Z14" s="16">
        <f t="shared" si="11"/>
        <v>0</v>
      </c>
      <c r="AA14" s="16">
        <f t="shared" si="12"/>
        <v>0</v>
      </c>
      <c r="AB14" s="17">
        <f t="shared" si="13"/>
        <v>121.19999999999999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4</v>
      </c>
      <c r="B15" s="53"/>
      <c r="C15" s="52"/>
      <c r="D15" s="53"/>
      <c r="E15" s="13"/>
      <c r="F15" s="13"/>
      <c r="G15" s="2"/>
      <c r="H15" s="2"/>
      <c r="I15" s="2"/>
      <c r="J15" s="2"/>
      <c r="K15" s="2"/>
      <c r="L15" s="2"/>
      <c r="M15" s="2"/>
      <c r="N15" s="2"/>
      <c r="O15" s="2"/>
      <c r="P15" s="12">
        <f t="shared" si="1"/>
        <v>0</v>
      </c>
      <c r="Q15" s="16">
        <f t="shared" si="2"/>
        <v>0</v>
      </c>
      <c r="R15" s="16">
        <f t="shared" si="3"/>
        <v>0</v>
      </c>
      <c r="S15" s="16">
        <f t="shared" si="4"/>
        <v>0</v>
      </c>
      <c r="T15" s="16">
        <f t="shared" si="5"/>
        <v>0</v>
      </c>
      <c r="U15" s="16">
        <f t="shared" si="6"/>
        <v>0</v>
      </c>
      <c r="V15" s="16">
        <f t="shared" si="7"/>
        <v>0</v>
      </c>
      <c r="W15" s="16">
        <f t="shared" si="8"/>
        <v>0</v>
      </c>
      <c r="X15" s="16">
        <f t="shared" si="9"/>
        <v>0</v>
      </c>
      <c r="Y15" s="16">
        <f t="shared" si="10"/>
        <v>0</v>
      </c>
      <c r="Z15" s="16">
        <f t="shared" si="11"/>
        <v>0</v>
      </c>
      <c r="AA15" s="16">
        <f t="shared" si="12"/>
        <v>0</v>
      </c>
      <c r="AB15" s="17">
        <f t="shared" si="13"/>
        <v>0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5</v>
      </c>
      <c r="B16" s="53"/>
      <c r="C16" s="52"/>
      <c r="D16" s="53"/>
      <c r="E16" s="4"/>
      <c r="F16" s="4"/>
      <c r="G16" s="2"/>
      <c r="H16" s="2"/>
      <c r="I16" s="2"/>
      <c r="J16" s="2"/>
      <c r="K16" s="2"/>
      <c r="L16" s="2"/>
      <c r="M16" s="2"/>
      <c r="N16" s="2"/>
      <c r="O16" s="2"/>
      <c r="P16" s="12">
        <f t="shared" si="1"/>
        <v>0</v>
      </c>
      <c r="Q16" s="16">
        <f t="shared" si="2"/>
        <v>0</v>
      </c>
      <c r="R16" s="16">
        <f t="shared" si="3"/>
        <v>0</v>
      </c>
      <c r="S16" s="16">
        <f t="shared" si="4"/>
        <v>0</v>
      </c>
      <c r="T16" s="16">
        <f t="shared" si="5"/>
        <v>0</v>
      </c>
      <c r="U16" s="16">
        <f t="shared" si="6"/>
        <v>0</v>
      </c>
      <c r="V16" s="16">
        <f t="shared" si="7"/>
        <v>0</v>
      </c>
      <c r="W16" s="16">
        <f t="shared" si="8"/>
        <v>0</v>
      </c>
      <c r="X16" s="16">
        <f t="shared" si="9"/>
        <v>0</v>
      </c>
      <c r="Y16" s="16">
        <f t="shared" si="10"/>
        <v>0</v>
      </c>
      <c r="Z16" s="16">
        <f t="shared" si="11"/>
        <v>0</v>
      </c>
      <c r="AA16" s="16">
        <f t="shared" si="12"/>
        <v>0</v>
      </c>
      <c r="AB16" s="17">
        <f t="shared" si="13"/>
        <v>0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6</v>
      </c>
      <c r="B17" s="53"/>
      <c r="C17" s="52"/>
      <c r="D17" s="53"/>
      <c r="E17" s="1"/>
      <c r="F17" s="7"/>
      <c r="G17" s="2"/>
      <c r="H17" s="2"/>
      <c r="I17" s="2"/>
      <c r="J17" s="2"/>
      <c r="K17" s="2"/>
      <c r="L17" s="2"/>
      <c r="M17" s="2"/>
      <c r="N17" s="2"/>
      <c r="O17" s="2"/>
      <c r="P17" s="12">
        <f t="shared" si="1"/>
        <v>0</v>
      </c>
      <c r="Q17" s="16">
        <f t="shared" si="2"/>
        <v>0</v>
      </c>
      <c r="R17" s="16">
        <f t="shared" si="3"/>
        <v>0</v>
      </c>
      <c r="S17" s="16">
        <f t="shared" si="4"/>
        <v>0</v>
      </c>
      <c r="T17" s="16">
        <f t="shared" si="5"/>
        <v>0</v>
      </c>
      <c r="U17" s="16">
        <f t="shared" si="6"/>
        <v>0</v>
      </c>
      <c r="V17" s="16">
        <f t="shared" si="7"/>
        <v>0</v>
      </c>
      <c r="W17" s="16">
        <f t="shared" si="8"/>
        <v>0</v>
      </c>
      <c r="X17" s="16">
        <f t="shared" si="9"/>
        <v>0</v>
      </c>
      <c r="Y17" s="16">
        <f t="shared" si="10"/>
        <v>0</v>
      </c>
      <c r="Z17" s="16">
        <f t="shared" si="11"/>
        <v>0</v>
      </c>
      <c r="AA17" s="16">
        <f t="shared" si="12"/>
        <v>0</v>
      </c>
      <c r="AB17" s="17">
        <f t="shared" si="13"/>
        <v>0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8</v>
      </c>
      <c r="B18" s="53"/>
      <c r="C18" s="52"/>
      <c r="D18" s="53"/>
      <c r="E18" s="1"/>
      <c r="F18" s="3"/>
      <c r="G18" s="2"/>
      <c r="H18" s="2"/>
      <c r="I18" s="2"/>
      <c r="J18" s="2"/>
      <c r="K18" s="2"/>
      <c r="L18" s="2"/>
      <c r="M18" s="2"/>
      <c r="N18" s="2"/>
      <c r="O18" s="2"/>
      <c r="P18" s="12">
        <f t="shared" si="1"/>
        <v>0</v>
      </c>
      <c r="Q18" s="16">
        <f t="shared" si="2"/>
        <v>0</v>
      </c>
      <c r="R18" s="16">
        <f t="shared" si="3"/>
        <v>0</v>
      </c>
      <c r="S18" s="16">
        <f t="shared" si="4"/>
        <v>0</v>
      </c>
      <c r="T18" s="16">
        <f t="shared" si="5"/>
        <v>0</v>
      </c>
      <c r="U18" s="16">
        <f t="shared" si="6"/>
        <v>0</v>
      </c>
      <c r="V18" s="16">
        <f t="shared" si="7"/>
        <v>0</v>
      </c>
      <c r="W18" s="16">
        <f t="shared" si="8"/>
        <v>0</v>
      </c>
      <c r="X18" s="16">
        <f t="shared" si="9"/>
        <v>0</v>
      </c>
      <c r="Y18" s="16">
        <f t="shared" si="10"/>
        <v>0</v>
      </c>
      <c r="Z18" s="16">
        <f t="shared" si="11"/>
        <v>0</v>
      </c>
      <c r="AA18" s="16">
        <f t="shared" si="12"/>
        <v>0</v>
      </c>
      <c r="AB18" s="17">
        <f t="shared" si="13"/>
        <v>0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10</v>
      </c>
      <c r="B19" s="53"/>
      <c r="C19" s="52"/>
      <c r="D19" s="53"/>
      <c r="E19" s="13"/>
      <c r="F19" s="13"/>
      <c r="G19" s="2"/>
      <c r="H19" s="3"/>
      <c r="I19" s="3"/>
      <c r="J19" s="2"/>
      <c r="K19" s="2"/>
      <c r="L19" s="2"/>
      <c r="M19" s="2"/>
      <c r="N19" s="2"/>
      <c r="O19" s="2"/>
      <c r="P19" s="12">
        <f t="shared" si="1"/>
        <v>0</v>
      </c>
      <c r="Q19" s="16">
        <f t="shared" si="2"/>
        <v>0</v>
      </c>
      <c r="R19" s="16">
        <f t="shared" si="3"/>
        <v>0</v>
      </c>
      <c r="S19" s="16">
        <f t="shared" si="4"/>
        <v>0</v>
      </c>
      <c r="T19" s="16">
        <f t="shared" si="5"/>
        <v>0</v>
      </c>
      <c r="U19" s="16">
        <f t="shared" si="6"/>
        <v>0</v>
      </c>
      <c r="V19" s="16">
        <f t="shared" si="7"/>
        <v>0</v>
      </c>
      <c r="W19" s="16">
        <f t="shared" si="8"/>
        <v>0</v>
      </c>
      <c r="X19" s="16">
        <f t="shared" si="9"/>
        <v>0</v>
      </c>
      <c r="Y19" s="16">
        <f t="shared" si="10"/>
        <v>0</v>
      </c>
      <c r="Z19" s="16">
        <f t="shared" si="11"/>
        <v>0</v>
      </c>
      <c r="AA19" s="16">
        <f t="shared" si="12"/>
        <v>0</v>
      </c>
      <c r="AB19" s="17">
        <f t="shared" si="13"/>
        <v>0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12</v>
      </c>
      <c r="B20" s="3"/>
      <c r="C20" s="1"/>
      <c r="D20" s="1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12">
        <f t="shared" si="1"/>
        <v>0</v>
      </c>
      <c r="Q20" s="16">
        <f t="shared" si="2"/>
        <v>0</v>
      </c>
      <c r="R20" s="16">
        <f t="shared" si="3"/>
        <v>0</v>
      </c>
      <c r="S20" s="16">
        <f t="shared" si="4"/>
        <v>0</v>
      </c>
      <c r="T20" s="16">
        <f t="shared" si="5"/>
        <v>0</v>
      </c>
      <c r="U20" s="16">
        <f t="shared" si="6"/>
        <v>0</v>
      </c>
      <c r="V20" s="16">
        <f t="shared" si="7"/>
        <v>0</v>
      </c>
      <c r="W20" s="16">
        <f t="shared" si="8"/>
        <v>0</v>
      </c>
      <c r="X20" s="16">
        <f t="shared" si="9"/>
        <v>0</v>
      </c>
      <c r="Y20" s="16">
        <f t="shared" si="10"/>
        <v>0</v>
      </c>
      <c r="Z20" s="16">
        <f t="shared" si="11"/>
        <v>0</v>
      </c>
      <c r="AA20" s="16">
        <f t="shared" si="12"/>
        <v>0</v>
      </c>
      <c r="AB20" s="17">
        <f t="shared" si="13"/>
        <v>0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13</v>
      </c>
      <c r="B21" s="4"/>
      <c r="C21" s="1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12">
        <f t="shared" si="1"/>
        <v>0</v>
      </c>
      <c r="Q21" s="16">
        <f t="shared" si="2"/>
        <v>0</v>
      </c>
      <c r="R21" s="16">
        <f t="shared" si="3"/>
        <v>0</v>
      </c>
      <c r="S21" s="16">
        <f t="shared" si="4"/>
        <v>0</v>
      </c>
      <c r="T21" s="16">
        <f t="shared" si="5"/>
        <v>0</v>
      </c>
      <c r="U21" s="16">
        <f t="shared" si="6"/>
        <v>0</v>
      </c>
      <c r="V21" s="16">
        <f t="shared" si="7"/>
        <v>0</v>
      </c>
      <c r="W21" s="16">
        <f t="shared" si="8"/>
        <v>0</v>
      </c>
      <c r="X21" s="16">
        <f t="shared" si="9"/>
        <v>0</v>
      </c>
      <c r="Y21" s="16">
        <f t="shared" si="10"/>
        <v>0</v>
      </c>
      <c r="Z21" s="16">
        <f t="shared" si="11"/>
        <v>0</v>
      </c>
      <c r="AA21" s="16">
        <f t="shared" si="12"/>
        <v>0</v>
      </c>
      <c r="AB21" s="17">
        <f t="shared" si="13"/>
        <v>0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14</v>
      </c>
      <c r="B22" s="29"/>
      <c r="C22" s="26"/>
      <c r="D22" s="26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12">
        <f t="shared" si="1"/>
        <v>0</v>
      </c>
      <c r="Q22" s="16">
        <f t="shared" si="2"/>
        <v>0</v>
      </c>
      <c r="R22" s="16">
        <f t="shared" si="3"/>
        <v>0</v>
      </c>
      <c r="S22" s="16">
        <f t="shared" si="4"/>
        <v>0</v>
      </c>
      <c r="T22" s="16">
        <f t="shared" si="5"/>
        <v>0</v>
      </c>
      <c r="U22" s="16">
        <f t="shared" si="6"/>
        <v>0</v>
      </c>
      <c r="V22" s="16">
        <f t="shared" si="7"/>
        <v>0</v>
      </c>
      <c r="W22" s="16">
        <f t="shared" si="8"/>
        <v>0</v>
      </c>
      <c r="X22" s="16">
        <f t="shared" si="9"/>
        <v>0</v>
      </c>
      <c r="Y22" s="16">
        <f t="shared" si="10"/>
        <v>0</v>
      </c>
      <c r="Z22" s="16">
        <f t="shared" si="11"/>
        <v>0</v>
      </c>
      <c r="AA22" s="16">
        <f t="shared" si="12"/>
        <v>0</v>
      </c>
      <c r="AB22" s="17">
        <f t="shared" si="13"/>
        <v>0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15</v>
      </c>
      <c r="B23" s="3"/>
      <c r="C23" s="27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12">
        <f t="shared" si="1"/>
        <v>0</v>
      </c>
      <c r="Q23" s="16">
        <f t="shared" si="2"/>
        <v>0</v>
      </c>
      <c r="R23" s="16">
        <f t="shared" si="3"/>
        <v>0</v>
      </c>
      <c r="S23" s="16">
        <f t="shared" si="4"/>
        <v>0</v>
      </c>
      <c r="T23" s="16">
        <f t="shared" si="5"/>
        <v>0</v>
      </c>
      <c r="U23" s="16">
        <f t="shared" si="6"/>
        <v>0</v>
      </c>
      <c r="V23" s="16">
        <f t="shared" si="7"/>
        <v>0</v>
      </c>
      <c r="W23" s="16">
        <f t="shared" si="8"/>
        <v>0</v>
      </c>
      <c r="X23" s="16">
        <f t="shared" si="9"/>
        <v>0</v>
      </c>
      <c r="Y23" s="16">
        <f t="shared" si="10"/>
        <v>0</v>
      </c>
      <c r="Z23" s="16">
        <f t="shared" si="11"/>
        <v>0</v>
      </c>
      <c r="AA23" s="16">
        <f t="shared" si="12"/>
        <v>0</v>
      </c>
      <c r="AB23" s="17">
        <f t="shared" si="13"/>
        <v>0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16</v>
      </c>
      <c r="B24" s="4"/>
      <c r="C24" s="30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12">
        <f t="shared" si="1"/>
        <v>0</v>
      </c>
      <c r="Q24" s="16">
        <f t="shared" si="2"/>
        <v>0</v>
      </c>
      <c r="R24" s="16">
        <f t="shared" si="3"/>
        <v>0</v>
      </c>
      <c r="S24" s="16">
        <f t="shared" si="4"/>
        <v>0</v>
      </c>
      <c r="T24" s="16">
        <f t="shared" si="5"/>
        <v>0</v>
      </c>
      <c r="U24" s="16">
        <f t="shared" si="6"/>
        <v>0</v>
      </c>
      <c r="V24" s="16">
        <f t="shared" si="7"/>
        <v>0</v>
      </c>
      <c r="W24" s="16">
        <f t="shared" si="8"/>
        <v>0</v>
      </c>
      <c r="X24" s="16">
        <f t="shared" si="9"/>
        <v>0</v>
      </c>
      <c r="Y24" s="16">
        <f t="shared" si="10"/>
        <v>0</v>
      </c>
      <c r="Z24" s="16">
        <f t="shared" si="11"/>
        <v>0</v>
      </c>
      <c r="AA24" s="16">
        <f t="shared" si="12"/>
        <v>0</v>
      </c>
      <c r="AB24" s="17">
        <f t="shared" si="13"/>
        <v>0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17</v>
      </c>
      <c r="B25" s="1"/>
      <c r="C25" s="26"/>
      <c r="D25" s="26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12">
        <f t="shared" si="1"/>
        <v>0</v>
      </c>
      <c r="Q25" s="16">
        <f t="shared" si="2"/>
        <v>0</v>
      </c>
      <c r="R25" s="16">
        <f t="shared" si="3"/>
        <v>0</v>
      </c>
      <c r="S25" s="16">
        <f t="shared" si="4"/>
        <v>0</v>
      </c>
      <c r="T25" s="16">
        <f t="shared" si="5"/>
        <v>0</v>
      </c>
      <c r="U25" s="16">
        <f t="shared" si="6"/>
        <v>0</v>
      </c>
      <c r="V25" s="16">
        <f t="shared" si="7"/>
        <v>0</v>
      </c>
      <c r="W25" s="16">
        <f t="shared" si="8"/>
        <v>0</v>
      </c>
      <c r="X25" s="16">
        <f t="shared" si="9"/>
        <v>0</v>
      </c>
      <c r="Y25" s="16">
        <f t="shared" si="10"/>
        <v>0</v>
      </c>
      <c r="Z25" s="16">
        <f t="shared" si="11"/>
        <v>0</v>
      </c>
      <c r="AA25" s="16">
        <f t="shared" si="12"/>
        <v>0</v>
      </c>
      <c r="AB25" s="17">
        <f t="shared" si="13"/>
        <v>0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18</v>
      </c>
      <c r="B26" s="7"/>
      <c r="C26" s="7"/>
      <c r="D26" s="21"/>
      <c r="E26" s="7"/>
      <c r="F26" s="7"/>
      <c r="G26" s="2"/>
      <c r="H26" s="2"/>
      <c r="I26" s="2"/>
      <c r="J26" s="2"/>
      <c r="K26" s="2"/>
      <c r="L26" s="2"/>
      <c r="M26" s="2"/>
      <c r="N26" s="2"/>
      <c r="O26" s="2"/>
      <c r="P26" s="12">
        <f t="shared" si="1"/>
        <v>0</v>
      </c>
      <c r="Q26" s="16">
        <f t="shared" si="2"/>
        <v>0</v>
      </c>
      <c r="R26" s="16">
        <f t="shared" si="3"/>
        <v>0</v>
      </c>
      <c r="S26" s="16">
        <f t="shared" si="4"/>
        <v>0</v>
      </c>
      <c r="T26" s="16">
        <f t="shared" si="5"/>
        <v>0</v>
      </c>
      <c r="U26" s="16">
        <f t="shared" si="6"/>
        <v>0</v>
      </c>
      <c r="V26" s="16">
        <f t="shared" si="7"/>
        <v>0</v>
      </c>
      <c r="W26" s="16">
        <f t="shared" si="8"/>
        <v>0</v>
      </c>
      <c r="X26" s="16">
        <f t="shared" si="9"/>
        <v>0</v>
      </c>
      <c r="Y26" s="16">
        <f t="shared" si="10"/>
        <v>0</v>
      </c>
      <c r="Z26" s="16">
        <f t="shared" si="11"/>
        <v>0</v>
      </c>
      <c r="AA26" s="16">
        <f t="shared" si="12"/>
        <v>0</v>
      </c>
      <c r="AB26" s="17">
        <f t="shared" si="13"/>
        <v>0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19</v>
      </c>
      <c r="B27" s="7"/>
      <c r="C27" s="1"/>
      <c r="D27" s="1"/>
      <c r="E27" s="7"/>
      <c r="F27" s="3"/>
      <c r="G27" s="2"/>
      <c r="H27" s="2"/>
      <c r="I27" s="2"/>
      <c r="J27" s="2"/>
      <c r="K27" s="2"/>
      <c r="L27" s="2"/>
      <c r="M27" s="2"/>
      <c r="N27" s="2"/>
      <c r="O27" s="2"/>
      <c r="P27" s="12">
        <f t="shared" si="1"/>
        <v>0</v>
      </c>
      <c r="Q27" s="16">
        <f t="shared" si="2"/>
        <v>0</v>
      </c>
      <c r="R27" s="16">
        <f t="shared" si="3"/>
        <v>0</v>
      </c>
      <c r="S27" s="16">
        <f t="shared" si="4"/>
        <v>0</v>
      </c>
      <c r="T27" s="16">
        <f t="shared" si="5"/>
        <v>0</v>
      </c>
      <c r="U27" s="16">
        <f t="shared" si="6"/>
        <v>0</v>
      </c>
      <c r="V27" s="16">
        <f t="shared" si="7"/>
        <v>0</v>
      </c>
      <c r="W27" s="16">
        <f t="shared" si="8"/>
        <v>0</v>
      </c>
      <c r="X27" s="16">
        <f t="shared" si="9"/>
        <v>0</v>
      </c>
      <c r="Y27" s="16">
        <f t="shared" si="10"/>
        <v>0</v>
      </c>
      <c r="Z27" s="16">
        <f t="shared" si="11"/>
        <v>0</v>
      </c>
      <c r="AA27" s="16">
        <f t="shared" si="12"/>
        <v>0</v>
      </c>
      <c r="AB27" s="17">
        <f t="shared" si="13"/>
        <v>0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20</v>
      </c>
      <c r="B28" s="7"/>
      <c r="C28" s="27"/>
      <c r="D28" s="1"/>
      <c r="E28" s="8"/>
      <c r="F28" s="3"/>
      <c r="G28" s="2"/>
      <c r="H28" s="2"/>
      <c r="I28" s="2"/>
      <c r="J28" s="2"/>
      <c r="K28" s="2"/>
      <c r="L28" s="2"/>
      <c r="M28" s="2"/>
      <c r="N28" s="2"/>
      <c r="O28" s="2"/>
      <c r="P28" s="12">
        <f t="shared" si="1"/>
        <v>0</v>
      </c>
      <c r="Q28" s="16">
        <f t="shared" si="2"/>
        <v>0</v>
      </c>
      <c r="R28" s="16">
        <f t="shared" si="3"/>
        <v>0</v>
      </c>
      <c r="S28" s="16">
        <f t="shared" si="4"/>
        <v>0</v>
      </c>
      <c r="T28" s="16">
        <f t="shared" si="5"/>
        <v>0</v>
      </c>
      <c r="U28" s="16">
        <f t="shared" si="6"/>
        <v>0</v>
      </c>
      <c r="V28" s="16">
        <f t="shared" si="7"/>
        <v>0</v>
      </c>
      <c r="W28" s="16">
        <f t="shared" si="8"/>
        <v>0</v>
      </c>
      <c r="X28" s="16">
        <f t="shared" si="9"/>
        <v>0</v>
      </c>
      <c r="Y28" s="16">
        <f t="shared" si="10"/>
        <v>0</v>
      </c>
      <c r="Z28" s="16">
        <f t="shared" si="11"/>
        <v>0</v>
      </c>
      <c r="AA28" s="16">
        <f t="shared" si="12"/>
        <v>0</v>
      </c>
      <c r="AB28" s="17">
        <f t="shared" si="13"/>
        <v>0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21</v>
      </c>
      <c r="B29" s="3"/>
      <c r="C29" s="30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12">
        <f t="shared" si="1"/>
        <v>0</v>
      </c>
      <c r="Q29" s="16">
        <f t="shared" si="2"/>
        <v>0</v>
      </c>
      <c r="R29" s="16">
        <f t="shared" si="3"/>
        <v>0</v>
      </c>
      <c r="S29" s="16">
        <f t="shared" si="4"/>
        <v>0</v>
      </c>
      <c r="T29" s="16">
        <f t="shared" si="5"/>
        <v>0</v>
      </c>
      <c r="U29" s="16">
        <f t="shared" si="6"/>
        <v>0</v>
      </c>
      <c r="V29" s="16">
        <f t="shared" si="7"/>
        <v>0</v>
      </c>
      <c r="W29" s="16">
        <f t="shared" si="8"/>
        <v>0</v>
      </c>
      <c r="X29" s="16">
        <f t="shared" si="9"/>
        <v>0</v>
      </c>
      <c r="Y29" s="16">
        <f t="shared" si="10"/>
        <v>0</v>
      </c>
      <c r="Z29" s="16">
        <f t="shared" si="11"/>
        <v>0</v>
      </c>
      <c r="AA29" s="16">
        <f t="shared" si="12"/>
        <v>0</v>
      </c>
      <c r="AB29" s="17">
        <f t="shared" si="13"/>
        <v>0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22</v>
      </c>
      <c r="B30" s="4"/>
      <c r="C30" s="1"/>
      <c r="D30" s="1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12">
        <f t="shared" si="1"/>
        <v>0</v>
      </c>
      <c r="Q30" s="16">
        <f t="shared" si="2"/>
        <v>0</v>
      </c>
      <c r="R30" s="16">
        <f t="shared" si="3"/>
        <v>0</v>
      </c>
      <c r="S30" s="16">
        <f t="shared" si="4"/>
        <v>0</v>
      </c>
      <c r="T30" s="16">
        <f t="shared" si="5"/>
        <v>0</v>
      </c>
      <c r="U30" s="16">
        <f t="shared" si="6"/>
        <v>0</v>
      </c>
      <c r="V30" s="16">
        <f t="shared" si="7"/>
        <v>0</v>
      </c>
      <c r="W30" s="16">
        <f t="shared" si="8"/>
        <v>0</v>
      </c>
      <c r="X30" s="16">
        <f t="shared" si="9"/>
        <v>0</v>
      </c>
      <c r="Y30" s="16">
        <f t="shared" si="10"/>
        <v>0</v>
      </c>
      <c r="Z30" s="16">
        <f t="shared" si="11"/>
        <v>0</v>
      </c>
      <c r="AA30" s="16">
        <f t="shared" si="12"/>
        <v>0</v>
      </c>
      <c r="AB30" s="17">
        <f t="shared" si="13"/>
        <v>0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23</v>
      </c>
      <c r="B31" s="7"/>
      <c r="C31" s="7"/>
      <c r="D31" s="7"/>
      <c r="E31" s="7"/>
      <c r="F31" s="7"/>
      <c r="G31" s="2"/>
      <c r="H31" s="2"/>
      <c r="I31" s="2"/>
      <c r="J31" s="2"/>
      <c r="K31" s="2"/>
      <c r="L31" s="2"/>
      <c r="M31" s="2"/>
      <c r="N31" s="2"/>
      <c r="O31" s="2"/>
      <c r="P31" s="12">
        <f t="shared" si="1"/>
        <v>0</v>
      </c>
      <c r="Q31" s="16">
        <f t="shared" si="2"/>
        <v>0</v>
      </c>
      <c r="R31" s="16">
        <f t="shared" si="3"/>
        <v>0</v>
      </c>
      <c r="S31" s="16">
        <f t="shared" si="4"/>
        <v>0</v>
      </c>
      <c r="T31" s="16">
        <f t="shared" si="5"/>
        <v>0</v>
      </c>
      <c r="U31" s="16">
        <f t="shared" si="6"/>
        <v>0</v>
      </c>
      <c r="V31" s="16">
        <f t="shared" si="7"/>
        <v>0</v>
      </c>
      <c r="W31" s="16">
        <f t="shared" si="8"/>
        <v>0</v>
      </c>
      <c r="X31" s="16">
        <f t="shared" si="9"/>
        <v>0</v>
      </c>
      <c r="Y31" s="16">
        <f t="shared" si="10"/>
        <v>0</v>
      </c>
      <c r="Z31" s="16">
        <f t="shared" si="11"/>
        <v>0</v>
      </c>
      <c r="AA31" s="16">
        <f t="shared" si="12"/>
        <v>0</v>
      </c>
      <c r="AB31" s="17">
        <f t="shared" si="13"/>
        <v>0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24</v>
      </c>
      <c r="B32" s="1"/>
      <c r="C32" s="1"/>
      <c r="D32" s="29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12">
        <f t="shared" si="1"/>
        <v>0</v>
      </c>
      <c r="Q32" s="16">
        <f t="shared" si="2"/>
        <v>0</v>
      </c>
      <c r="R32" s="16">
        <f t="shared" si="3"/>
        <v>0</v>
      </c>
      <c r="S32" s="16">
        <f t="shared" si="4"/>
        <v>0</v>
      </c>
      <c r="T32" s="16">
        <f t="shared" si="5"/>
        <v>0</v>
      </c>
      <c r="U32" s="16">
        <f t="shared" si="6"/>
        <v>0</v>
      </c>
      <c r="V32" s="16">
        <f t="shared" si="7"/>
        <v>0</v>
      </c>
      <c r="W32" s="16">
        <f t="shared" si="8"/>
        <v>0</v>
      </c>
      <c r="X32" s="16">
        <f t="shared" si="9"/>
        <v>0</v>
      </c>
      <c r="Y32" s="16">
        <f t="shared" si="10"/>
        <v>0</v>
      </c>
      <c r="Z32" s="16">
        <f t="shared" si="11"/>
        <v>0</v>
      </c>
      <c r="AA32" s="16">
        <f t="shared" si="12"/>
        <v>0</v>
      </c>
      <c r="AB32" s="17">
        <f t="shared" si="13"/>
        <v>0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12">
        <f t="shared" si="1"/>
        <v>0</v>
      </c>
      <c r="Q33" s="16">
        <f t="shared" si="2"/>
        <v>0</v>
      </c>
      <c r="R33" s="16">
        <f t="shared" si="3"/>
        <v>0</v>
      </c>
      <c r="S33" s="16">
        <f t="shared" si="4"/>
        <v>0</v>
      </c>
      <c r="T33" s="16">
        <f t="shared" si="5"/>
        <v>0</v>
      </c>
      <c r="U33" s="16">
        <f t="shared" si="6"/>
        <v>0</v>
      </c>
      <c r="V33" s="16">
        <f t="shared" si="7"/>
        <v>0</v>
      </c>
      <c r="W33" s="16">
        <f t="shared" si="8"/>
        <v>0</v>
      </c>
      <c r="X33" s="16">
        <f t="shared" si="9"/>
        <v>0</v>
      </c>
      <c r="Y33" s="16">
        <f t="shared" si="10"/>
        <v>0</v>
      </c>
      <c r="Z33" s="16">
        <f t="shared" si="11"/>
        <v>0</v>
      </c>
      <c r="AA33" s="16">
        <f t="shared" si="12"/>
        <v>0</v>
      </c>
      <c r="AB33" s="17">
        <f t="shared" si="13"/>
        <v>0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26</v>
      </c>
      <c r="B34" s="1"/>
      <c r="C34" s="27"/>
      <c r="D34" s="1"/>
      <c r="E34" s="1"/>
      <c r="F34" s="3"/>
      <c r="G34" s="2"/>
      <c r="H34" s="2"/>
      <c r="I34" s="2"/>
      <c r="J34" s="2"/>
      <c r="K34" s="2"/>
      <c r="L34" s="2"/>
      <c r="M34" s="2"/>
      <c r="N34" s="2"/>
      <c r="O34" s="2"/>
      <c r="P34" s="12">
        <f t="shared" si="1"/>
        <v>0</v>
      </c>
      <c r="Q34" s="16">
        <f t="shared" si="2"/>
        <v>0</v>
      </c>
      <c r="R34" s="16">
        <f t="shared" si="3"/>
        <v>0</v>
      </c>
      <c r="S34" s="16">
        <f t="shared" si="4"/>
        <v>0</v>
      </c>
      <c r="T34" s="16">
        <f t="shared" si="5"/>
        <v>0</v>
      </c>
      <c r="U34" s="16">
        <f t="shared" si="6"/>
        <v>0</v>
      </c>
      <c r="V34" s="16">
        <f t="shared" si="7"/>
        <v>0</v>
      </c>
      <c r="W34" s="16">
        <f t="shared" si="8"/>
        <v>0</v>
      </c>
      <c r="X34" s="16">
        <f t="shared" si="9"/>
        <v>0</v>
      </c>
      <c r="Y34" s="16">
        <f t="shared" si="10"/>
        <v>0</v>
      </c>
      <c r="Z34" s="16">
        <f t="shared" si="11"/>
        <v>0</v>
      </c>
      <c r="AA34" s="16">
        <f t="shared" si="12"/>
        <v>0</v>
      </c>
      <c r="AB34" s="17">
        <f t="shared" si="13"/>
        <v>0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27</v>
      </c>
      <c r="B35" s="4"/>
      <c r="C35" s="1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12">
        <f t="shared" si="1"/>
        <v>0</v>
      </c>
      <c r="Q35" s="16">
        <f t="shared" si="2"/>
        <v>0</v>
      </c>
      <c r="R35" s="16">
        <f t="shared" si="3"/>
        <v>0</v>
      </c>
      <c r="S35" s="16">
        <f t="shared" si="4"/>
        <v>0</v>
      </c>
      <c r="T35" s="16">
        <f t="shared" si="5"/>
        <v>0</v>
      </c>
      <c r="U35" s="16">
        <f t="shared" si="6"/>
        <v>0</v>
      </c>
      <c r="V35" s="16">
        <f t="shared" si="7"/>
        <v>0</v>
      </c>
      <c r="W35" s="16">
        <f t="shared" si="8"/>
        <v>0</v>
      </c>
      <c r="X35" s="16">
        <f t="shared" si="9"/>
        <v>0</v>
      </c>
      <c r="Y35" s="16">
        <f t="shared" si="10"/>
        <v>0</v>
      </c>
      <c r="Z35" s="16">
        <f t="shared" si="11"/>
        <v>0</v>
      </c>
      <c r="AA35" s="16">
        <f t="shared" si="12"/>
        <v>0</v>
      </c>
      <c r="AB35" s="17">
        <f t="shared" si="13"/>
        <v>0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28</v>
      </c>
      <c r="B36" s="7"/>
      <c r="C36" s="30"/>
      <c r="D36" s="7"/>
      <c r="E36" s="7"/>
      <c r="F36" s="7"/>
      <c r="G36" s="2"/>
      <c r="H36" s="2"/>
      <c r="I36" s="2"/>
      <c r="J36" s="2"/>
      <c r="K36" s="2"/>
      <c r="L36" s="2"/>
      <c r="M36" s="2"/>
      <c r="N36" s="2"/>
      <c r="O36" s="2"/>
      <c r="P36" s="12">
        <f t="shared" si="1"/>
        <v>0</v>
      </c>
      <c r="Q36" s="16">
        <f t="shared" si="2"/>
        <v>0</v>
      </c>
      <c r="R36" s="16">
        <f t="shared" si="3"/>
        <v>0</v>
      </c>
      <c r="S36" s="16">
        <f t="shared" si="4"/>
        <v>0</v>
      </c>
      <c r="T36" s="16">
        <f t="shared" si="5"/>
        <v>0</v>
      </c>
      <c r="U36" s="16">
        <f t="shared" si="6"/>
        <v>0</v>
      </c>
      <c r="V36" s="16">
        <f t="shared" si="7"/>
        <v>0</v>
      </c>
      <c r="W36" s="16">
        <f t="shared" si="8"/>
        <v>0</v>
      </c>
      <c r="X36" s="16">
        <f t="shared" si="9"/>
        <v>0</v>
      </c>
      <c r="Y36" s="16">
        <f t="shared" si="10"/>
        <v>0</v>
      </c>
      <c r="Z36" s="16">
        <f t="shared" si="11"/>
        <v>0</v>
      </c>
      <c r="AA36" s="16">
        <f t="shared" si="12"/>
        <v>0</v>
      </c>
      <c r="AB36" s="17">
        <f t="shared" si="13"/>
        <v>0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29</v>
      </c>
      <c r="B37" s="3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2">
        <f t="shared" si="1"/>
        <v>0</v>
      </c>
      <c r="Q37" s="16">
        <f t="shared" si="2"/>
        <v>0</v>
      </c>
      <c r="R37" s="16">
        <f t="shared" si="3"/>
        <v>0</v>
      </c>
      <c r="S37" s="16">
        <f t="shared" si="4"/>
        <v>0</v>
      </c>
      <c r="T37" s="16">
        <f t="shared" si="5"/>
        <v>0</v>
      </c>
      <c r="U37" s="16">
        <f t="shared" si="6"/>
        <v>0</v>
      </c>
      <c r="V37" s="16">
        <f t="shared" si="7"/>
        <v>0</v>
      </c>
      <c r="W37" s="16">
        <f t="shared" si="8"/>
        <v>0</v>
      </c>
      <c r="X37" s="16">
        <f t="shared" si="9"/>
        <v>0</v>
      </c>
      <c r="Y37" s="16">
        <f t="shared" si="10"/>
        <v>0</v>
      </c>
      <c r="Z37" s="16">
        <f t="shared" si="11"/>
        <v>0</v>
      </c>
      <c r="AA37" s="16">
        <f t="shared" si="12"/>
        <v>0</v>
      </c>
      <c r="AB37" s="17">
        <f t="shared" si="13"/>
        <v>0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30</v>
      </c>
      <c r="B38" s="1"/>
      <c r="C38" s="1"/>
      <c r="D38" s="1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12">
        <f t="shared" si="1"/>
        <v>0</v>
      </c>
      <c r="Q38" s="16">
        <f t="shared" si="2"/>
        <v>0</v>
      </c>
      <c r="R38" s="16">
        <f t="shared" si="3"/>
        <v>0</v>
      </c>
      <c r="S38" s="16">
        <f t="shared" si="4"/>
        <v>0</v>
      </c>
      <c r="T38" s="16">
        <f t="shared" si="5"/>
        <v>0</v>
      </c>
      <c r="U38" s="16">
        <f t="shared" si="6"/>
        <v>0</v>
      </c>
      <c r="V38" s="16">
        <f t="shared" si="7"/>
        <v>0</v>
      </c>
      <c r="W38" s="16">
        <f t="shared" si="8"/>
        <v>0</v>
      </c>
      <c r="X38" s="16">
        <f t="shared" si="9"/>
        <v>0</v>
      </c>
      <c r="Y38" s="16">
        <f t="shared" si="10"/>
        <v>0</v>
      </c>
      <c r="Z38" s="16">
        <f t="shared" si="11"/>
        <v>0</v>
      </c>
      <c r="AA38" s="16">
        <f t="shared" si="12"/>
        <v>0</v>
      </c>
      <c r="AB38" s="17">
        <f t="shared" si="13"/>
        <v>0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31</v>
      </c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12">
        <f t="shared" si="1"/>
        <v>0</v>
      </c>
      <c r="Q39" s="16">
        <f t="shared" si="2"/>
        <v>0</v>
      </c>
      <c r="R39" s="16">
        <f t="shared" si="3"/>
        <v>0</v>
      </c>
      <c r="S39" s="16">
        <f t="shared" si="4"/>
        <v>0</v>
      </c>
      <c r="T39" s="16">
        <f t="shared" si="5"/>
        <v>0</v>
      </c>
      <c r="U39" s="16">
        <f t="shared" si="6"/>
        <v>0</v>
      </c>
      <c r="V39" s="16">
        <f t="shared" si="7"/>
        <v>0</v>
      </c>
      <c r="W39" s="16">
        <f t="shared" si="8"/>
        <v>0</v>
      </c>
      <c r="X39" s="16">
        <f t="shared" si="9"/>
        <v>0</v>
      </c>
      <c r="Y39" s="16">
        <f t="shared" si="10"/>
        <v>0</v>
      </c>
      <c r="Z39" s="16">
        <f t="shared" si="11"/>
        <v>0</v>
      </c>
      <c r="AA39" s="16">
        <f t="shared" si="12"/>
        <v>0</v>
      </c>
      <c r="AB39" s="17">
        <f t="shared" si="13"/>
        <v>0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32</v>
      </c>
      <c r="B40" s="1"/>
      <c r="C40" s="1"/>
      <c r="D40" s="1"/>
      <c r="E40" s="8"/>
      <c r="F40" s="7"/>
      <c r="G40" s="2"/>
      <c r="H40" s="2"/>
      <c r="I40" s="2"/>
      <c r="J40" s="2"/>
      <c r="K40" s="2"/>
      <c r="L40" s="2"/>
      <c r="M40" s="2"/>
      <c r="N40" s="2"/>
      <c r="O40" s="2"/>
      <c r="P40" s="12">
        <f t="shared" si="1"/>
        <v>0</v>
      </c>
      <c r="Q40" s="16">
        <f t="shared" si="2"/>
        <v>0</v>
      </c>
      <c r="R40" s="16">
        <f t="shared" si="3"/>
        <v>0</v>
      </c>
      <c r="S40" s="16">
        <f t="shared" si="4"/>
        <v>0</v>
      </c>
      <c r="T40" s="16">
        <f t="shared" si="5"/>
        <v>0</v>
      </c>
      <c r="U40" s="16">
        <f t="shared" si="6"/>
        <v>0</v>
      </c>
      <c r="V40" s="16">
        <f t="shared" si="7"/>
        <v>0</v>
      </c>
      <c r="W40" s="16">
        <f t="shared" si="8"/>
        <v>0</v>
      </c>
      <c r="X40" s="16">
        <f t="shared" si="9"/>
        <v>0</v>
      </c>
      <c r="Y40" s="16">
        <f t="shared" si="10"/>
        <v>0</v>
      </c>
      <c r="Z40" s="16">
        <f t="shared" si="11"/>
        <v>0</v>
      </c>
      <c r="AA40" s="16">
        <f t="shared" si="12"/>
        <v>0</v>
      </c>
      <c r="AB40" s="17">
        <f t="shared" si="13"/>
        <v>0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33</v>
      </c>
      <c r="B41" s="1"/>
      <c r="C41" s="23"/>
      <c r="D41" s="23"/>
      <c r="E41" s="7"/>
      <c r="F41" s="7"/>
      <c r="G41" s="2"/>
      <c r="H41" s="2"/>
      <c r="I41" s="2"/>
      <c r="J41" s="2"/>
      <c r="K41" s="2"/>
      <c r="L41" s="2"/>
      <c r="M41" s="2"/>
      <c r="N41" s="2"/>
      <c r="O41" s="2"/>
      <c r="P41" s="12">
        <f t="shared" si="1"/>
        <v>0</v>
      </c>
      <c r="Q41" s="16">
        <f t="shared" si="2"/>
        <v>0</v>
      </c>
      <c r="R41" s="16">
        <f t="shared" si="3"/>
        <v>0</v>
      </c>
      <c r="S41" s="16">
        <f t="shared" si="4"/>
        <v>0</v>
      </c>
      <c r="T41" s="16">
        <f t="shared" si="5"/>
        <v>0</v>
      </c>
      <c r="U41" s="16">
        <f t="shared" si="6"/>
        <v>0</v>
      </c>
      <c r="V41" s="16">
        <f t="shared" si="7"/>
        <v>0</v>
      </c>
      <c r="W41" s="16">
        <f t="shared" si="8"/>
        <v>0</v>
      </c>
      <c r="X41" s="16">
        <f t="shared" si="9"/>
        <v>0</v>
      </c>
      <c r="Y41" s="16">
        <f t="shared" si="10"/>
        <v>0</v>
      </c>
      <c r="Z41" s="16">
        <f t="shared" si="11"/>
        <v>0</v>
      </c>
      <c r="AA41" s="16">
        <f t="shared" si="12"/>
        <v>0</v>
      </c>
      <c r="AB41" s="17">
        <f t="shared" si="13"/>
        <v>0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12">
        <f t="shared" si="1"/>
        <v>0</v>
      </c>
      <c r="Q42" s="16">
        <f t="shared" si="2"/>
        <v>0</v>
      </c>
      <c r="R42" s="16">
        <f t="shared" si="3"/>
        <v>0</v>
      </c>
      <c r="S42" s="16">
        <f t="shared" si="4"/>
        <v>0</v>
      </c>
      <c r="T42" s="16">
        <f t="shared" si="5"/>
        <v>0</v>
      </c>
      <c r="U42" s="16">
        <f t="shared" si="6"/>
        <v>0</v>
      </c>
      <c r="V42" s="16">
        <f t="shared" si="7"/>
        <v>0</v>
      </c>
      <c r="W42" s="16">
        <f t="shared" si="8"/>
        <v>0</v>
      </c>
      <c r="X42" s="16">
        <f t="shared" si="9"/>
        <v>0</v>
      </c>
      <c r="Y42" s="16">
        <f t="shared" si="10"/>
        <v>0</v>
      </c>
      <c r="Z42" s="16">
        <f t="shared" si="11"/>
        <v>0</v>
      </c>
      <c r="AA42" s="16">
        <f t="shared" si="12"/>
        <v>0</v>
      </c>
      <c r="AB42" s="17">
        <f t="shared" si="13"/>
        <v>0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35</v>
      </c>
      <c r="B43" s="7"/>
      <c r="C43" s="7"/>
      <c r="D43" s="9"/>
      <c r="E43" s="8"/>
      <c r="F43" s="7"/>
      <c r="G43" s="2"/>
      <c r="H43" s="2"/>
      <c r="I43" s="2"/>
      <c r="J43" s="2"/>
      <c r="K43" s="2"/>
      <c r="L43" s="2"/>
      <c r="M43" s="2"/>
      <c r="N43" s="2"/>
      <c r="O43" s="2"/>
      <c r="P43" s="12">
        <f t="shared" si="1"/>
        <v>0</v>
      </c>
      <c r="Q43" s="16">
        <f t="shared" si="2"/>
        <v>0</v>
      </c>
      <c r="R43" s="16">
        <f t="shared" si="3"/>
        <v>0</v>
      </c>
      <c r="S43" s="16">
        <f t="shared" si="4"/>
        <v>0</v>
      </c>
      <c r="T43" s="16">
        <f t="shared" si="5"/>
        <v>0</v>
      </c>
      <c r="U43" s="16">
        <f t="shared" si="6"/>
        <v>0</v>
      </c>
      <c r="V43" s="16">
        <f t="shared" si="7"/>
        <v>0</v>
      </c>
      <c r="W43" s="16">
        <f t="shared" si="8"/>
        <v>0</v>
      </c>
      <c r="X43" s="16">
        <f t="shared" si="9"/>
        <v>0</v>
      </c>
      <c r="Y43" s="16">
        <f t="shared" si="10"/>
        <v>0</v>
      </c>
      <c r="Z43" s="16">
        <f t="shared" si="11"/>
        <v>0</v>
      </c>
      <c r="AA43" s="16">
        <f t="shared" si="12"/>
        <v>0</v>
      </c>
      <c r="AB43" s="17">
        <f t="shared" si="13"/>
        <v>0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37</v>
      </c>
      <c r="B44" s="7"/>
      <c r="C44" s="1"/>
      <c r="D44" s="29"/>
      <c r="E44" s="7"/>
      <c r="F44" s="7"/>
      <c r="G44" s="2"/>
      <c r="H44" s="2"/>
      <c r="I44" s="2"/>
      <c r="J44" s="2"/>
      <c r="K44" s="2"/>
      <c r="L44" s="2"/>
      <c r="M44" s="72"/>
      <c r="N44" s="72"/>
      <c r="O44" s="72"/>
      <c r="P44" s="12">
        <f t="shared" si="1"/>
        <v>0</v>
      </c>
      <c r="Q44" s="16">
        <f t="shared" si="2"/>
        <v>0</v>
      </c>
      <c r="R44" s="16">
        <f t="shared" si="3"/>
        <v>0</v>
      </c>
      <c r="S44" s="16">
        <f t="shared" si="4"/>
        <v>0</v>
      </c>
      <c r="T44" s="16">
        <f t="shared" si="5"/>
        <v>0</v>
      </c>
      <c r="U44" s="16">
        <f t="shared" si="6"/>
        <v>0</v>
      </c>
      <c r="V44" s="16">
        <f t="shared" si="7"/>
        <v>0</v>
      </c>
      <c r="W44" s="16">
        <f t="shared" si="8"/>
        <v>0</v>
      </c>
      <c r="X44" s="16">
        <f t="shared" si="9"/>
        <v>0</v>
      </c>
      <c r="Y44" s="16">
        <f t="shared" si="10"/>
        <v>0</v>
      </c>
      <c r="Z44" s="16">
        <f t="shared" si="11"/>
        <v>0</v>
      </c>
      <c r="AA44" s="16">
        <f t="shared" si="12"/>
        <v>0</v>
      </c>
      <c r="AB44" s="17">
        <f t="shared" si="13"/>
        <v>0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38</v>
      </c>
      <c r="B45" s="1"/>
      <c r="C45" s="1"/>
      <c r="D45" s="1"/>
      <c r="E45" s="7"/>
      <c r="F45" s="4"/>
      <c r="G45" s="2"/>
      <c r="H45" s="2"/>
      <c r="I45" s="2"/>
      <c r="J45" s="2"/>
      <c r="K45" s="2"/>
      <c r="L45" s="2"/>
      <c r="M45" s="2"/>
      <c r="N45" s="2"/>
      <c r="O45" s="2"/>
      <c r="P45" s="12">
        <f t="shared" si="1"/>
        <v>0</v>
      </c>
      <c r="Q45" s="16">
        <f t="shared" si="2"/>
        <v>0</v>
      </c>
      <c r="R45" s="16">
        <f t="shared" si="3"/>
        <v>0</v>
      </c>
      <c r="S45" s="16">
        <f t="shared" si="4"/>
        <v>0</v>
      </c>
      <c r="T45" s="16">
        <f t="shared" si="5"/>
        <v>0</v>
      </c>
      <c r="U45" s="16">
        <f t="shared" si="6"/>
        <v>0</v>
      </c>
      <c r="V45" s="16">
        <f t="shared" si="7"/>
        <v>0</v>
      </c>
      <c r="W45" s="16">
        <f t="shared" si="8"/>
        <v>0</v>
      </c>
      <c r="X45" s="16">
        <f t="shared" si="9"/>
        <v>0</v>
      </c>
      <c r="Y45" s="16">
        <f t="shared" si="10"/>
        <v>0</v>
      </c>
      <c r="Z45" s="16">
        <f t="shared" si="11"/>
        <v>0</v>
      </c>
      <c r="AA45" s="16">
        <f t="shared" si="12"/>
        <v>0</v>
      </c>
      <c r="AB45" s="17">
        <f t="shared" si="13"/>
        <v>0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39</v>
      </c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2">
        <f t="shared" si="1"/>
        <v>0</v>
      </c>
      <c r="Q46" s="16">
        <f t="shared" si="2"/>
        <v>0</v>
      </c>
      <c r="R46" s="16">
        <f t="shared" si="3"/>
        <v>0</v>
      </c>
      <c r="S46" s="16">
        <f t="shared" si="4"/>
        <v>0</v>
      </c>
      <c r="T46" s="16">
        <f t="shared" si="5"/>
        <v>0</v>
      </c>
      <c r="U46" s="16">
        <f t="shared" si="6"/>
        <v>0</v>
      </c>
      <c r="V46" s="16">
        <f t="shared" si="7"/>
        <v>0</v>
      </c>
      <c r="W46" s="16">
        <f t="shared" si="8"/>
        <v>0</v>
      </c>
      <c r="X46" s="16">
        <f t="shared" si="9"/>
        <v>0</v>
      </c>
      <c r="Y46" s="16">
        <f t="shared" si="10"/>
        <v>0</v>
      </c>
      <c r="Z46" s="16">
        <f t="shared" si="11"/>
        <v>0</v>
      </c>
      <c r="AA46" s="16">
        <f t="shared" si="12"/>
        <v>0</v>
      </c>
      <c r="AB46" s="17">
        <f t="shared" si="13"/>
        <v>0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40</v>
      </c>
      <c r="B47" s="7"/>
      <c r="C47" s="7"/>
      <c r="D47" s="7"/>
      <c r="E47" s="7"/>
      <c r="F47" s="7"/>
      <c r="G47" s="2"/>
      <c r="H47" s="2"/>
      <c r="I47" s="2"/>
      <c r="J47" s="2"/>
      <c r="K47" s="2"/>
      <c r="L47" s="2"/>
      <c r="M47" s="2"/>
      <c r="N47" s="2"/>
      <c r="O47" s="2"/>
      <c r="P47" s="12">
        <f t="shared" si="1"/>
        <v>0</v>
      </c>
      <c r="Q47" s="16">
        <f t="shared" si="2"/>
        <v>0</v>
      </c>
      <c r="R47" s="16">
        <f t="shared" si="3"/>
        <v>0</v>
      </c>
      <c r="S47" s="16">
        <f t="shared" si="4"/>
        <v>0</v>
      </c>
      <c r="T47" s="16">
        <f t="shared" si="5"/>
        <v>0</v>
      </c>
      <c r="U47" s="16">
        <f t="shared" si="6"/>
        <v>0</v>
      </c>
      <c r="V47" s="16">
        <f t="shared" si="7"/>
        <v>0</v>
      </c>
      <c r="W47" s="16">
        <f t="shared" si="8"/>
        <v>0</v>
      </c>
      <c r="X47" s="16">
        <f t="shared" si="9"/>
        <v>0</v>
      </c>
      <c r="Y47" s="16">
        <f t="shared" si="10"/>
        <v>0</v>
      </c>
      <c r="Z47" s="16">
        <f t="shared" si="11"/>
        <v>0</v>
      </c>
      <c r="AA47" s="16">
        <f t="shared" si="12"/>
        <v>0</v>
      </c>
      <c r="AB47" s="17">
        <f t="shared" si="13"/>
        <v>0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33" customHeight="1">
      <c r="A48" s="13">
        <v>41</v>
      </c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2">
        <f t="shared" si="1"/>
        <v>0</v>
      </c>
      <c r="Q48" s="16">
        <f t="shared" si="2"/>
        <v>0</v>
      </c>
      <c r="R48" s="16">
        <f t="shared" si="3"/>
        <v>0</v>
      </c>
      <c r="S48" s="16">
        <f t="shared" si="4"/>
        <v>0</v>
      </c>
      <c r="T48" s="16">
        <f t="shared" si="5"/>
        <v>0</v>
      </c>
      <c r="U48" s="16">
        <f t="shared" si="6"/>
        <v>0</v>
      </c>
      <c r="V48" s="16">
        <f t="shared" si="7"/>
        <v>0</v>
      </c>
      <c r="W48" s="16">
        <f t="shared" si="8"/>
        <v>0</v>
      </c>
      <c r="X48" s="16">
        <f t="shared" si="9"/>
        <v>0</v>
      </c>
      <c r="Y48" s="16">
        <f t="shared" si="10"/>
        <v>0</v>
      </c>
      <c r="Z48" s="16">
        <f t="shared" si="11"/>
        <v>0</v>
      </c>
      <c r="AA48" s="16">
        <f t="shared" si="12"/>
        <v>0</v>
      </c>
      <c r="AB48" s="17">
        <f t="shared" si="13"/>
        <v>0</v>
      </c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33" customHeight="1">
      <c r="A49" s="13">
        <v>42</v>
      </c>
      <c r="B49" s="1"/>
      <c r="C49" s="1"/>
      <c r="D49" s="1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12">
        <f t="shared" si="1"/>
        <v>0</v>
      </c>
      <c r="Q49" s="16">
        <f t="shared" si="2"/>
        <v>0</v>
      </c>
      <c r="R49" s="16">
        <f t="shared" si="3"/>
        <v>0</v>
      </c>
      <c r="S49" s="16">
        <f t="shared" si="4"/>
        <v>0</v>
      </c>
      <c r="T49" s="16">
        <f t="shared" si="5"/>
        <v>0</v>
      </c>
      <c r="U49" s="16">
        <f t="shared" si="6"/>
        <v>0</v>
      </c>
      <c r="V49" s="16">
        <f t="shared" si="7"/>
        <v>0</v>
      </c>
      <c r="W49" s="16">
        <f t="shared" si="8"/>
        <v>0</v>
      </c>
      <c r="X49" s="16">
        <f t="shared" si="9"/>
        <v>0</v>
      </c>
      <c r="Y49" s="16">
        <f t="shared" si="10"/>
        <v>0</v>
      </c>
      <c r="Z49" s="16">
        <f t="shared" si="11"/>
        <v>0</v>
      </c>
      <c r="AA49" s="16">
        <f t="shared" si="12"/>
        <v>0</v>
      </c>
      <c r="AB49" s="17">
        <f t="shared" si="13"/>
        <v>0</v>
      </c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33" customHeight="1">
      <c r="A50" s="13">
        <v>43</v>
      </c>
      <c r="B50" s="14"/>
      <c r="C50" s="1"/>
      <c r="D50" s="1"/>
      <c r="E50" s="7"/>
      <c r="F50" s="7"/>
      <c r="G50" s="2"/>
      <c r="H50" s="2"/>
      <c r="I50" s="2"/>
      <c r="J50" s="2"/>
      <c r="K50" s="2"/>
      <c r="L50" s="2"/>
      <c r="M50" s="2"/>
      <c r="N50" s="2"/>
      <c r="O50" s="2"/>
      <c r="P50" s="12">
        <f t="shared" si="1"/>
        <v>0</v>
      </c>
      <c r="Q50" s="16">
        <f t="shared" si="2"/>
        <v>0</v>
      </c>
      <c r="R50" s="16">
        <f t="shared" si="3"/>
        <v>0</v>
      </c>
      <c r="S50" s="16">
        <f t="shared" si="4"/>
        <v>0</v>
      </c>
      <c r="T50" s="16">
        <f t="shared" si="5"/>
        <v>0</v>
      </c>
      <c r="U50" s="16">
        <f t="shared" si="6"/>
        <v>0</v>
      </c>
      <c r="V50" s="16">
        <f t="shared" si="7"/>
        <v>0</v>
      </c>
      <c r="W50" s="16">
        <f t="shared" si="8"/>
        <v>0</v>
      </c>
      <c r="X50" s="16">
        <f t="shared" si="9"/>
        <v>0</v>
      </c>
      <c r="Y50" s="16">
        <f t="shared" si="10"/>
        <v>0</v>
      </c>
      <c r="Z50" s="16">
        <f t="shared" si="11"/>
        <v>0</v>
      </c>
      <c r="AA50" s="16">
        <f t="shared" si="12"/>
        <v>0</v>
      </c>
      <c r="AB50" s="17">
        <f t="shared" si="13"/>
        <v>0</v>
      </c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33" customHeight="1">
      <c r="A51" s="13">
        <v>44</v>
      </c>
      <c r="B51" s="1"/>
      <c r="C51" s="1"/>
      <c r="D51" s="15"/>
      <c r="E51" s="15"/>
      <c r="F51" s="15"/>
      <c r="G51" s="2"/>
      <c r="H51" s="2"/>
      <c r="I51" s="2"/>
      <c r="J51" s="2"/>
      <c r="K51" s="2"/>
      <c r="L51" s="2"/>
      <c r="M51" s="2"/>
      <c r="N51" s="2"/>
      <c r="O51" s="2"/>
      <c r="P51" s="12">
        <f t="shared" si="1"/>
        <v>0</v>
      </c>
      <c r="Q51" s="16">
        <f t="shared" si="2"/>
        <v>0</v>
      </c>
      <c r="R51" s="16">
        <f t="shared" si="3"/>
        <v>0</v>
      </c>
      <c r="S51" s="16">
        <f t="shared" si="4"/>
        <v>0</v>
      </c>
      <c r="T51" s="16">
        <f t="shared" si="5"/>
        <v>0</v>
      </c>
      <c r="U51" s="16">
        <f t="shared" si="6"/>
        <v>0</v>
      </c>
      <c r="V51" s="16">
        <f t="shared" si="7"/>
        <v>0</v>
      </c>
      <c r="W51" s="16">
        <f t="shared" si="8"/>
        <v>0</v>
      </c>
      <c r="X51" s="16">
        <f t="shared" si="9"/>
        <v>0</v>
      </c>
      <c r="Y51" s="16">
        <f t="shared" si="10"/>
        <v>0</v>
      </c>
      <c r="Z51" s="16">
        <f t="shared" si="11"/>
        <v>0</v>
      </c>
      <c r="AA51" s="16">
        <f t="shared" si="12"/>
        <v>0</v>
      </c>
      <c r="AB51" s="17">
        <f t="shared" si="13"/>
        <v>0</v>
      </c>
      <c r="AC51" s="18"/>
      <c r="AD51" s="18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33" customHeight="1">
      <c r="A52" s="13">
        <v>45</v>
      </c>
      <c r="B52" s="7"/>
      <c r="C52" s="10"/>
      <c r="D52" s="10"/>
      <c r="E52" s="8"/>
      <c r="F52" s="4"/>
      <c r="G52" s="2"/>
      <c r="H52" s="2"/>
      <c r="I52" s="2"/>
      <c r="J52" s="2"/>
      <c r="K52" s="2"/>
      <c r="L52" s="2"/>
      <c r="M52" s="2"/>
      <c r="N52" s="2"/>
      <c r="O52" s="2"/>
      <c r="P52" s="12">
        <f t="shared" si="1"/>
        <v>0</v>
      </c>
      <c r="Q52" s="16">
        <f t="shared" si="2"/>
        <v>0</v>
      </c>
      <c r="R52" s="16">
        <f t="shared" si="3"/>
        <v>0</v>
      </c>
      <c r="S52" s="16">
        <f t="shared" si="4"/>
        <v>0</v>
      </c>
      <c r="T52" s="16">
        <f t="shared" si="5"/>
        <v>0</v>
      </c>
      <c r="U52" s="16">
        <f t="shared" si="6"/>
        <v>0</v>
      </c>
      <c r="V52" s="16">
        <f t="shared" si="7"/>
        <v>0</v>
      </c>
      <c r="W52" s="16">
        <f t="shared" si="8"/>
        <v>0</v>
      </c>
      <c r="X52" s="16">
        <f t="shared" si="9"/>
        <v>0</v>
      </c>
      <c r="Y52" s="16">
        <f t="shared" si="10"/>
        <v>0</v>
      </c>
      <c r="Z52" s="16">
        <f t="shared" si="11"/>
        <v>0</v>
      </c>
      <c r="AA52" s="16">
        <f t="shared" si="12"/>
        <v>0</v>
      </c>
      <c r="AB52" s="17">
        <f t="shared" si="13"/>
        <v>0</v>
      </c>
      <c r="AC52" s="18"/>
      <c r="AD52" s="18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33" customHeight="1">
      <c r="A53" s="13">
        <v>46</v>
      </c>
      <c r="B53" s="7"/>
      <c r="C53" s="7"/>
      <c r="D53" s="8"/>
      <c r="E53" s="8"/>
      <c r="F53" s="7"/>
      <c r="G53" s="2"/>
      <c r="H53" s="2"/>
      <c r="I53" s="2"/>
      <c r="J53" s="2"/>
      <c r="K53" s="2"/>
      <c r="L53" s="2"/>
      <c r="M53" s="2"/>
      <c r="N53" s="2"/>
      <c r="O53" s="2"/>
      <c r="P53" s="12">
        <f t="shared" si="1"/>
        <v>0</v>
      </c>
      <c r="Q53" s="16">
        <f t="shared" si="2"/>
        <v>0</v>
      </c>
      <c r="R53" s="16">
        <f t="shared" si="3"/>
        <v>0</v>
      </c>
      <c r="S53" s="16">
        <f t="shared" si="4"/>
        <v>0</v>
      </c>
      <c r="T53" s="16">
        <f t="shared" si="5"/>
        <v>0</v>
      </c>
      <c r="U53" s="16">
        <f t="shared" si="6"/>
        <v>0</v>
      </c>
      <c r="V53" s="16">
        <f t="shared" si="7"/>
        <v>0</v>
      </c>
      <c r="W53" s="16">
        <f t="shared" si="8"/>
        <v>0</v>
      </c>
      <c r="X53" s="16">
        <f t="shared" si="9"/>
        <v>0</v>
      </c>
      <c r="Y53" s="16">
        <f t="shared" si="10"/>
        <v>0</v>
      </c>
      <c r="Z53" s="16">
        <f t="shared" si="11"/>
        <v>0</v>
      </c>
      <c r="AA53" s="16">
        <f t="shared" si="12"/>
        <v>0</v>
      </c>
      <c r="AB53" s="17">
        <f t="shared" si="13"/>
        <v>0</v>
      </c>
      <c r="AC53" s="18"/>
      <c r="AD53" s="18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ht="33" customHeight="1">
      <c r="A54" s="13">
        <v>47</v>
      </c>
      <c r="B54" s="4"/>
      <c r="C54" s="1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12">
        <f t="shared" si="1"/>
        <v>0</v>
      </c>
      <c r="Q54" s="16">
        <f t="shared" si="2"/>
        <v>0</v>
      </c>
      <c r="R54" s="16">
        <f t="shared" si="3"/>
        <v>0</v>
      </c>
      <c r="S54" s="16">
        <f t="shared" si="4"/>
        <v>0</v>
      </c>
      <c r="T54" s="16">
        <f t="shared" si="5"/>
        <v>0</v>
      </c>
      <c r="U54" s="16">
        <f t="shared" si="6"/>
        <v>0</v>
      </c>
      <c r="V54" s="16">
        <f t="shared" si="7"/>
        <v>0</v>
      </c>
      <c r="W54" s="16">
        <f t="shared" si="8"/>
        <v>0</v>
      </c>
      <c r="X54" s="16">
        <f t="shared" si="9"/>
        <v>0</v>
      </c>
      <c r="Y54" s="16">
        <f t="shared" si="10"/>
        <v>0</v>
      </c>
      <c r="Z54" s="16">
        <f t="shared" si="11"/>
        <v>0</v>
      </c>
      <c r="AA54" s="16">
        <f t="shared" si="12"/>
        <v>0</v>
      </c>
      <c r="AB54" s="17">
        <f t="shared" si="13"/>
        <v>0</v>
      </c>
      <c r="AC54" s="18"/>
      <c r="AD54" s="18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</sheetData>
  <sheetProtection/>
  <mergeCells count="7">
    <mergeCell ref="P6:P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4"/>
  <sheetViews>
    <sheetView zoomScale="60" zoomScaleNormal="60" zoomScalePageLayoutView="0" workbookViewId="0" topLeftCell="A1">
      <selection activeCell="R9" sqref="R9"/>
    </sheetView>
  </sheetViews>
  <sheetFormatPr defaultColWidth="9.140625" defaultRowHeight="12.75"/>
  <cols>
    <col min="1" max="1" width="9.140625" style="20" customWidth="1"/>
    <col min="2" max="2" width="23.421875" style="20" customWidth="1"/>
    <col min="3" max="3" width="31.00390625" style="20" bestFit="1" customWidth="1"/>
    <col min="4" max="4" width="25.57421875" style="20" customWidth="1"/>
    <col min="5" max="5" width="13.421875" style="20" customWidth="1"/>
    <col min="6" max="6" width="14.00390625" style="20" customWidth="1"/>
    <col min="7" max="7" width="13.57421875" style="20" customWidth="1"/>
    <col min="8" max="8" width="13.28125" style="20" customWidth="1"/>
    <col min="9" max="9" width="12.7109375" style="20" customWidth="1"/>
    <col min="10" max="10" width="14.00390625" style="20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85" t="s">
        <v>6</v>
      </c>
      <c r="B2" s="85"/>
      <c r="C2" s="85"/>
      <c r="D2" s="85"/>
      <c r="E2" s="85"/>
      <c r="F2" s="85"/>
      <c r="G2" s="85"/>
      <c r="H2" s="85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85" t="s">
        <v>8</v>
      </c>
      <c r="K3" s="91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86" t="s">
        <v>94</v>
      </c>
      <c r="B4" s="86"/>
      <c r="C4" s="86"/>
      <c r="D4" s="86"/>
      <c r="E4" s="86"/>
      <c r="F4" s="86"/>
      <c r="G4" s="86"/>
      <c r="H4" s="86"/>
      <c r="J4" s="37">
        <f>SUM(E7:M7)</f>
        <v>19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87" t="s">
        <v>0</v>
      </c>
      <c r="B6" s="82" t="s">
        <v>1</v>
      </c>
      <c r="C6" s="82" t="s">
        <v>7</v>
      </c>
      <c r="D6" s="31" t="s">
        <v>2</v>
      </c>
      <c r="E6" s="31" t="s">
        <v>91</v>
      </c>
      <c r="F6" s="31" t="s">
        <v>48</v>
      </c>
      <c r="G6" s="31" t="s">
        <v>89</v>
      </c>
      <c r="H6" s="31" t="s">
        <v>31</v>
      </c>
      <c r="I6" s="31" t="s">
        <v>105</v>
      </c>
      <c r="J6" s="31" t="s">
        <v>101</v>
      </c>
      <c r="K6" s="31" t="s">
        <v>107</v>
      </c>
      <c r="L6" s="31" t="s">
        <v>206</v>
      </c>
      <c r="M6" s="31" t="s">
        <v>100</v>
      </c>
      <c r="N6" s="31" t="s">
        <v>299</v>
      </c>
      <c r="O6" s="31"/>
      <c r="P6" s="82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88"/>
      <c r="B7" s="83"/>
      <c r="C7" s="83"/>
      <c r="D7" s="35" t="s">
        <v>4</v>
      </c>
      <c r="E7" s="36">
        <f aca="true" t="shared" si="0" ref="E7:O7">COUNTIF(E9:E57,"&gt;0")</f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5</v>
      </c>
      <c r="L7" s="36">
        <f t="shared" si="0"/>
        <v>9</v>
      </c>
      <c r="M7" s="36">
        <f t="shared" si="0"/>
        <v>5</v>
      </c>
      <c r="N7" s="36">
        <f t="shared" si="0"/>
        <v>16</v>
      </c>
      <c r="O7" s="36">
        <f t="shared" si="0"/>
        <v>0</v>
      </c>
      <c r="P7" s="83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89"/>
      <c r="B8" s="90"/>
      <c r="C8" s="90"/>
      <c r="D8" s="35" t="s">
        <v>5</v>
      </c>
      <c r="E8" s="35">
        <v>1</v>
      </c>
      <c r="F8" s="35">
        <v>1.2</v>
      </c>
      <c r="G8" s="36">
        <v>1</v>
      </c>
      <c r="H8" s="36">
        <v>1</v>
      </c>
      <c r="I8" s="36">
        <v>1</v>
      </c>
      <c r="J8" s="36">
        <v>1</v>
      </c>
      <c r="K8" s="36">
        <v>1.2</v>
      </c>
      <c r="L8" s="36">
        <v>1</v>
      </c>
      <c r="M8" s="36">
        <v>1</v>
      </c>
      <c r="N8" s="36">
        <v>1</v>
      </c>
      <c r="O8" s="36">
        <v>1</v>
      </c>
      <c r="P8" s="8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1</v>
      </c>
      <c r="B9" s="100" t="s">
        <v>244</v>
      </c>
      <c r="C9" s="101" t="s">
        <v>240</v>
      </c>
      <c r="D9" s="102"/>
      <c r="E9" s="101"/>
      <c r="F9" s="103"/>
      <c r="G9" s="104"/>
      <c r="H9" s="104"/>
      <c r="I9" s="104"/>
      <c r="J9" s="104"/>
      <c r="K9" s="104">
        <v>1</v>
      </c>
      <c r="L9" s="104"/>
      <c r="M9" s="104">
        <v>2</v>
      </c>
      <c r="N9" s="104">
        <v>1</v>
      </c>
      <c r="O9" s="104"/>
      <c r="P9" s="12">
        <f>AB9</f>
        <v>2764.023996531185</v>
      </c>
      <c r="Q9" s="16">
        <f aca="true" t="shared" si="1" ref="Q9:AA9">IF(OR(E9="",E9="-"),0,E$8*(101+1000*LOG10(E$7/E9)))</f>
        <v>0</v>
      </c>
      <c r="R9" s="16">
        <f t="shared" si="1"/>
        <v>0</v>
      </c>
      <c r="S9" s="16">
        <f t="shared" si="1"/>
        <v>0</v>
      </c>
      <c r="T9" s="16">
        <f t="shared" si="1"/>
        <v>0</v>
      </c>
      <c r="U9" s="16">
        <f t="shared" si="1"/>
        <v>0</v>
      </c>
      <c r="V9" s="16">
        <f t="shared" si="1"/>
        <v>0</v>
      </c>
      <c r="W9" s="16">
        <f t="shared" si="1"/>
        <v>959.9640052032225</v>
      </c>
      <c r="X9" s="16">
        <f t="shared" si="1"/>
        <v>0</v>
      </c>
      <c r="Y9" s="16">
        <f t="shared" si="1"/>
        <v>498.9400086720376</v>
      </c>
      <c r="Z9" s="16">
        <f t="shared" si="1"/>
        <v>1305.1199826559248</v>
      </c>
      <c r="AA9" s="16">
        <f t="shared" si="1"/>
        <v>0</v>
      </c>
      <c r="AB9" s="17">
        <f>SUM(Q9:AA9)</f>
        <v>2764.023996531185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2</v>
      </c>
      <c r="B10" s="105" t="s">
        <v>246</v>
      </c>
      <c r="C10" s="106" t="s">
        <v>96</v>
      </c>
      <c r="D10" s="103"/>
      <c r="E10" s="103"/>
      <c r="F10" s="103"/>
      <c r="G10" s="104"/>
      <c r="H10" s="104"/>
      <c r="I10" s="104"/>
      <c r="J10" s="104"/>
      <c r="K10" s="104">
        <v>3</v>
      </c>
      <c r="L10" s="104">
        <v>7</v>
      </c>
      <c r="M10" s="104">
        <v>3</v>
      </c>
      <c r="N10" s="104">
        <v>2</v>
      </c>
      <c r="O10" s="104"/>
      <c r="P10" s="12">
        <f>AB10</f>
        <v>1924.5017055729957</v>
      </c>
      <c r="Q10" s="16">
        <f aca="true" t="shared" si="2" ref="Q10:AA33">IF(OR(E10="",E10="-"),0,E$8*(101+1000*LOG10(E$7/E10)))</f>
        <v>0</v>
      </c>
      <c r="R10" s="16">
        <f t="shared" si="2"/>
        <v>0</v>
      </c>
      <c r="S10" s="16">
        <f t="shared" si="2"/>
        <v>0</v>
      </c>
      <c r="T10" s="16">
        <f t="shared" si="2"/>
        <v>0</v>
      </c>
      <c r="U10" s="16">
        <f t="shared" si="2"/>
        <v>0</v>
      </c>
      <c r="V10" s="16">
        <f t="shared" si="2"/>
        <v>0</v>
      </c>
      <c r="W10" s="16">
        <f t="shared" si="2"/>
        <v>387.41849953962765</v>
      </c>
      <c r="X10" s="16">
        <f t="shared" si="2"/>
        <v>210.14446942506805</v>
      </c>
      <c r="Y10" s="16">
        <f t="shared" si="2"/>
        <v>322.8487496163564</v>
      </c>
      <c r="Z10" s="16">
        <f t="shared" si="2"/>
        <v>1004.0899869919435</v>
      </c>
      <c r="AA10" s="16">
        <f t="shared" si="2"/>
        <v>0</v>
      </c>
      <c r="AB10" s="17">
        <f aca="true" t="shared" si="3" ref="AB10:AB54">SUM(Q10:AA10)</f>
        <v>1924.5017055729957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3</v>
      </c>
      <c r="B11" s="49"/>
      <c r="C11" s="62" t="s">
        <v>268</v>
      </c>
      <c r="D11" s="43"/>
      <c r="E11" s="13"/>
      <c r="F11" s="13"/>
      <c r="G11" s="2"/>
      <c r="H11" s="2"/>
      <c r="I11" s="2"/>
      <c r="J11" s="2"/>
      <c r="K11" s="2"/>
      <c r="L11" s="2">
        <v>1</v>
      </c>
      <c r="M11" s="2"/>
      <c r="N11" s="2"/>
      <c r="O11" s="2"/>
      <c r="P11" s="12">
        <f>AB11</f>
        <v>1055.2425094393247</v>
      </c>
      <c r="Q11" s="16">
        <f t="shared" si="2"/>
        <v>0</v>
      </c>
      <c r="R11" s="16">
        <f t="shared" si="2"/>
        <v>0</v>
      </c>
      <c r="S11" s="16">
        <f t="shared" si="2"/>
        <v>0</v>
      </c>
      <c r="T11" s="16">
        <f t="shared" si="2"/>
        <v>0</v>
      </c>
      <c r="U11" s="16">
        <f t="shared" si="2"/>
        <v>0</v>
      </c>
      <c r="V11" s="16">
        <f t="shared" si="2"/>
        <v>0</v>
      </c>
      <c r="W11" s="16">
        <f t="shared" si="2"/>
        <v>0</v>
      </c>
      <c r="X11" s="16">
        <f t="shared" si="2"/>
        <v>1055.2425094393247</v>
      </c>
      <c r="Y11" s="16">
        <f t="shared" si="2"/>
        <v>0</v>
      </c>
      <c r="Z11" s="16">
        <f t="shared" si="2"/>
        <v>0</v>
      </c>
      <c r="AA11" s="16">
        <f t="shared" si="2"/>
        <v>0</v>
      </c>
      <c r="AB11" s="17">
        <f t="shared" si="3"/>
        <v>1055.2425094393247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4</v>
      </c>
      <c r="B12" s="79"/>
      <c r="C12" s="26" t="s">
        <v>328</v>
      </c>
      <c r="D12" s="80"/>
      <c r="E12" s="3"/>
      <c r="F12" s="3"/>
      <c r="G12" s="2"/>
      <c r="H12" s="2"/>
      <c r="I12" s="2"/>
      <c r="J12" s="2"/>
      <c r="K12" s="2"/>
      <c r="L12" s="2"/>
      <c r="M12" s="2"/>
      <c r="N12" s="2">
        <v>3</v>
      </c>
      <c r="O12" s="2"/>
      <c r="P12" s="12">
        <f>AB12</f>
        <v>827.9987279362623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827.9987279362623</v>
      </c>
      <c r="AA12" s="16">
        <f t="shared" si="2"/>
        <v>0</v>
      </c>
      <c r="AB12" s="17">
        <f t="shared" si="3"/>
        <v>827.9987279362623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5</v>
      </c>
      <c r="B13" s="79"/>
      <c r="C13" s="26" t="s">
        <v>296</v>
      </c>
      <c r="D13" s="80"/>
      <c r="E13" s="3"/>
      <c r="F13" s="3"/>
      <c r="G13" s="2"/>
      <c r="H13" s="2"/>
      <c r="I13" s="2"/>
      <c r="J13" s="2"/>
      <c r="K13" s="2"/>
      <c r="L13" s="2"/>
      <c r="M13" s="2">
        <v>1</v>
      </c>
      <c r="N13" s="2"/>
      <c r="O13" s="2"/>
      <c r="P13" s="12">
        <f>AB13</f>
        <v>799.9700043360189</v>
      </c>
      <c r="Q13" s="16">
        <f t="shared" si="2"/>
        <v>0</v>
      </c>
      <c r="R13" s="16">
        <f t="shared" si="2"/>
        <v>0</v>
      </c>
      <c r="S13" s="16">
        <f t="shared" si="2"/>
        <v>0</v>
      </c>
      <c r="T13" s="16">
        <f t="shared" si="2"/>
        <v>0</v>
      </c>
      <c r="U13" s="16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799.9700043360189</v>
      </c>
      <c r="Z13" s="16">
        <f t="shared" si="2"/>
        <v>0</v>
      </c>
      <c r="AA13" s="16">
        <f t="shared" si="2"/>
        <v>0</v>
      </c>
      <c r="AB13" s="17">
        <f t="shared" si="3"/>
        <v>799.9700043360189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6</v>
      </c>
      <c r="B14" s="13"/>
      <c r="C14" s="1" t="s">
        <v>269</v>
      </c>
      <c r="D14" s="1"/>
      <c r="E14" s="13"/>
      <c r="F14" s="13"/>
      <c r="G14" s="2"/>
      <c r="H14" s="3"/>
      <c r="I14" s="14"/>
      <c r="J14" s="3"/>
      <c r="K14" s="2"/>
      <c r="L14" s="2">
        <v>2</v>
      </c>
      <c r="M14" s="2"/>
      <c r="N14" s="2"/>
      <c r="O14" s="2"/>
      <c r="P14" s="12">
        <f>AB14</f>
        <v>754.2125137753437</v>
      </c>
      <c r="Q14" s="16">
        <f t="shared" si="2"/>
        <v>0</v>
      </c>
      <c r="R14" s="16">
        <f t="shared" si="2"/>
        <v>0</v>
      </c>
      <c r="S14" s="16">
        <f t="shared" si="2"/>
        <v>0</v>
      </c>
      <c r="T14" s="16">
        <f t="shared" si="2"/>
        <v>0</v>
      </c>
      <c r="U14" s="16">
        <f t="shared" si="2"/>
        <v>0</v>
      </c>
      <c r="V14" s="16">
        <f t="shared" si="2"/>
        <v>0</v>
      </c>
      <c r="W14" s="16">
        <f t="shared" si="2"/>
        <v>0</v>
      </c>
      <c r="X14" s="16">
        <f t="shared" si="2"/>
        <v>754.2125137753437</v>
      </c>
      <c r="Y14" s="16">
        <f t="shared" si="2"/>
        <v>0</v>
      </c>
      <c r="Z14" s="16">
        <f t="shared" si="2"/>
        <v>0</v>
      </c>
      <c r="AA14" s="16">
        <f t="shared" si="2"/>
        <v>0</v>
      </c>
      <c r="AB14" s="17">
        <f t="shared" si="3"/>
        <v>754.2125137753437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7</v>
      </c>
      <c r="B15" s="7"/>
      <c r="C15" s="99" t="s">
        <v>329</v>
      </c>
      <c r="D15" s="21" t="s">
        <v>330</v>
      </c>
      <c r="E15" s="7"/>
      <c r="F15" s="7"/>
      <c r="G15" s="2"/>
      <c r="H15" s="2"/>
      <c r="I15" s="2"/>
      <c r="J15" s="2"/>
      <c r="K15" s="2"/>
      <c r="L15" s="2"/>
      <c r="M15" s="2"/>
      <c r="N15" s="2">
        <v>4</v>
      </c>
      <c r="O15" s="2"/>
      <c r="P15" s="12">
        <f>AB15</f>
        <v>703.0599913279624</v>
      </c>
      <c r="Q15" s="16">
        <f t="shared" si="2"/>
        <v>0</v>
      </c>
      <c r="R15" s="16">
        <f t="shared" si="2"/>
        <v>0</v>
      </c>
      <c r="S15" s="16">
        <f t="shared" si="2"/>
        <v>0</v>
      </c>
      <c r="T15" s="16">
        <f t="shared" si="2"/>
        <v>0</v>
      </c>
      <c r="U15" s="16">
        <f t="shared" si="2"/>
        <v>0</v>
      </c>
      <c r="V15" s="16">
        <f t="shared" si="2"/>
        <v>0</v>
      </c>
      <c r="W15" s="16">
        <f t="shared" si="2"/>
        <v>0</v>
      </c>
      <c r="X15" s="16">
        <f t="shared" si="2"/>
        <v>0</v>
      </c>
      <c r="Y15" s="16">
        <f t="shared" si="2"/>
        <v>0</v>
      </c>
      <c r="Z15" s="16">
        <f t="shared" si="2"/>
        <v>703.0599913279624</v>
      </c>
      <c r="AA15" s="16">
        <f t="shared" si="2"/>
        <v>0</v>
      </c>
      <c r="AB15" s="17">
        <f t="shared" si="3"/>
        <v>703.0599913279624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8</v>
      </c>
      <c r="B16" s="7"/>
      <c r="C16" s="1" t="s">
        <v>331</v>
      </c>
      <c r="D16" s="1" t="s">
        <v>332</v>
      </c>
      <c r="E16" s="7"/>
      <c r="F16" s="3"/>
      <c r="G16" s="2"/>
      <c r="H16" s="2"/>
      <c r="I16" s="2"/>
      <c r="J16" s="2"/>
      <c r="K16" s="2"/>
      <c r="L16" s="2"/>
      <c r="M16" s="2"/>
      <c r="N16" s="2">
        <v>5</v>
      </c>
      <c r="O16" s="2"/>
      <c r="P16" s="12">
        <f>AB16</f>
        <v>606.149978319906</v>
      </c>
      <c r="Q16" s="16">
        <f aca="true" t="shared" si="4" ref="Q16:AA19">IF(OR(E16="",E16="-"),0,E$8*(101+1000*LOG10(E$7/E16)))</f>
        <v>0</v>
      </c>
      <c r="R16" s="16">
        <f t="shared" si="4"/>
        <v>0</v>
      </c>
      <c r="S16" s="16">
        <f t="shared" si="4"/>
        <v>0</v>
      </c>
      <c r="T16" s="16">
        <f t="shared" si="4"/>
        <v>0</v>
      </c>
      <c r="U16" s="16">
        <f t="shared" si="4"/>
        <v>0</v>
      </c>
      <c r="V16" s="16">
        <f t="shared" si="4"/>
        <v>0</v>
      </c>
      <c r="W16" s="16">
        <f t="shared" si="4"/>
        <v>0</v>
      </c>
      <c r="X16" s="16">
        <f t="shared" si="4"/>
        <v>0</v>
      </c>
      <c r="Y16" s="16">
        <f t="shared" si="4"/>
        <v>0</v>
      </c>
      <c r="Z16" s="16">
        <f t="shared" si="4"/>
        <v>606.149978319906</v>
      </c>
      <c r="AA16" s="16">
        <f t="shared" si="4"/>
        <v>0</v>
      </c>
      <c r="AB16" s="17">
        <f>SUM(Q16:AA16)</f>
        <v>606.149978319906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9</v>
      </c>
      <c r="B17" s="69" t="s">
        <v>245</v>
      </c>
      <c r="C17" s="62" t="s">
        <v>241</v>
      </c>
      <c r="D17" s="81"/>
      <c r="E17" s="3"/>
      <c r="F17" s="3"/>
      <c r="G17" s="2"/>
      <c r="H17" s="2"/>
      <c r="I17" s="2"/>
      <c r="J17" s="2"/>
      <c r="K17" s="2">
        <v>2</v>
      </c>
      <c r="L17" s="2"/>
      <c r="M17" s="2"/>
      <c r="N17" s="2"/>
      <c r="O17" s="2"/>
      <c r="P17" s="12">
        <f>AB17</f>
        <v>598.7280104064452</v>
      </c>
      <c r="Q17" s="16">
        <f t="shared" si="4"/>
        <v>0</v>
      </c>
      <c r="R17" s="16">
        <f t="shared" si="4"/>
        <v>0</v>
      </c>
      <c r="S17" s="16">
        <f t="shared" si="4"/>
        <v>0</v>
      </c>
      <c r="T17" s="16">
        <f t="shared" si="4"/>
        <v>0</v>
      </c>
      <c r="U17" s="16">
        <f t="shared" si="4"/>
        <v>0</v>
      </c>
      <c r="V17" s="16">
        <f t="shared" si="4"/>
        <v>0</v>
      </c>
      <c r="W17" s="16">
        <f t="shared" si="4"/>
        <v>598.7280104064452</v>
      </c>
      <c r="X17" s="16">
        <f t="shared" si="4"/>
        <v>0</v>
      </c>
      <c r="Y17" s="16">
        <f t="shared" si="4"/>
        <v>0</v>
      </c>
      <c r="Z17" s="16">
        <f t="shared" si="4"/>
        <v>0</v>
      </c>
      <c r="AA17" s="16">
        <f t="shared" si="4"/>
        <v>0</v>
      </c>
      <c r="AB17" s="17">
        <f>SUM(Q17:AA17)</f>
        <v>598.7280104064452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10</v>
      </c>
      <c r="B18" s="69"/>
      <c r="C18" s="62" t="s">
        <v>270</v>
      </c>
      <c r="D18" s="4"/>
      <c r="E18" s="4"/>
      <c r="F18" s="4"/>
      <c r="G18" s="2"/>
      <c r="H18" s="2"/>
      <c r="I18" s="2"/>
      <c r="J18" s="2"/>
      <c r="K18" s="2"/>
      <c r="L18" s="2">
        <v>3</v>
      </c>
      <c r="M18" s="2"/>
      <c r="N18" s="2"/>
      <c r="O18" s="2"/>
      <c r="P18" s="12">
        <f>AB18</f>
        <v>578.1212547196624</v>
      </c>
      <c r="Q18" s="16">
        <f t="shared" si="4"/>
        <v>0</v>
      </c>
      <c r="R18" s="16">
        <f t="shared" si="4"/>
        <v>0</v>
      </c>
      <c r="S18" s="16">
        <f t="shared" si="4"/>
        <v>0</v>
      </c>
      <c r="T18" s="16">
        <f t="shared" si="4"/>
        <v>0</v>
      </c>
      <c r="U18" s="16">
        <f t="shared" si="4"/>
        <v>0</v>
      </c>
      <c r="V18" s="16">
        <f t="shared" si="4"/>
        <v>0</v>
      </c>
      <c r="W18" s="16">
        <f t="shared" si="4"/>
        <v>0</v>
      </c>
      <c r="X18" s="16">
        <f t="shared" si="4"/>
        <v>578.1212547196624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17">
        <f>SUM(Q18:AA18)</f>
        <v>578.1212547196624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11</v>
      </c>
      <c r="B19" s="7"/>
      <c r="C19" s="27" t="s">
        <v>333</v>
      </c>
      <c r="D19" s="1" t="s">
        <v>334</v>
      </c>
      <c r="E19" s="8"/>
      <c r="F19" s="3"/>
      <c r="G19" s="2"/>
      <c r="H19" s="2"/>
      <c r="I19" s="2"/>
      <c r="J19" s="2"/>
      <c r="K19" s="2"/>
      <c r="L19" s="2"/>
      <c r="M19" s="2"/>
      <c r="N19" s="2">
        <v>6</v>
      </c>
      <c r="O19" s="2"/>
      <c r="P19" s="12">
        <f>AB19</f>
        <v>526.9687322722812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4"/>
        <v>0</v>
      </c>
      <c r="U19" s="16">
        <f t="shared" si="4"/>
        <v>0</v>
      </c>
      <c r="V19" s="16">
        <f t="shared" si="4"/>
        <v>0</v>
      </c>
      <c r="W19" s="16">
        <f t="shared" si="4"/>
        <v>0</v>
      </c>
      <c r="X19" s="16">
        <f t="shared" si="4"/>
        <v>0</v>
      </c>
      <c r="Y19" s="16">
        <f t="shared" si="4"/>
        <v>0</v>
      </c>
      <c r="Z19" s="16">
        <f t="shared" si="4"/>
        <v>526.9687322722812</v>
      </c>
      <c r="AA19" s="16">
        <f t="shared" si="4"/>
        <v>0</v>
      </c>
      <c r="AB19" s="17">
        <f>SUM(Q19:AA19)</f>
        <v>526.9687322722812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12</v>
      </c>
      <c r="B20" s="3"/>
      <c r="C20" s="30" t="s">
        <v>335</v>
      </c>
      <c r="D20" s="3" t="s">
        <v>336</v>
      </c>
      <c r="E20" s="3"/>
      <c r="F20" s="3"/>
      <c r="G20" s="2"/>
      <c r="H20" s="2"/>
      <c r="I20" s="2"/>
      <c r="J20" s="2"/>
      <c r="K20" s="2"/>
      <c r="L20" s="2"/>
      <c r="M20" s="2"/>
      <c r="N20" s="2">
        <v>7</v>
      </c>
      <c r="O20" s="2"/>
      <c r="P20" s="12">
        <f>AB20</f>
        <v>460.0219426416679</v>
      </c>
      <c r="Q20" s="16">
        <f t="shared" si="2"/>
        <v>0</v>
      </c>
      <c r="R20" s="16">
        <f t="shared" si="2"/>
        <v>0</v>
      </c>
      <c r="S20" s="16">
        <f t="shared" si="2"/>
        <v>0</v>
      </c>
      <c r="T20" s="16">
        <f t="shared" si="2"/>
        <v>0</v>
      </c>
      <c r="U20" s="16">
        <f t="shared" si="2"/>
        <v>0</v>
      </c>
      <c r="V20" s="16">
        <f t="shared" si="2"/>
        <v>0</v>
      </c>
      <c r="W20" s="16">
        <f t="shared" si="2"/>
        <v>0</v>
      </c>
      <c r="X20" s="16">
        <f t="shared" si="2"/>
        <v>0</v>
      </c>
      <c r="Y20" s="16">
        <f t="shared" si="2"/>
        <v>0</v>
      </c>
      <c r="Z20" s="16">
        <f t="shared" si="2"/>
        <v>460.0219426416679</v>
      </c>
      <c r="AA20" s="16">
        <f t="shared" si="2"/>
        <v>0</v>
      </c>
      <c r="AB20" s="17">
        <f t="shared" si="3"/>
        <v>460.0219426416679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13</v>
      </c>
      <c r="B21" s="3"/>
      <c r="C21" s="1" t="s">
        <v>271</v>
      </c>
      <c r="D21" s="1"/>
      <c r="E21" s="3"/>
      <c r="F21" s="3"/>
      <c r="G21" s="2"/>
      <c r="H21" s="2"/>
      <c r="I21" s="2"/>
      <c r="J21" s="2"/>
      <c r="K21" s="2"/>
      <c r="L21" s="2">
        <v>4</v>
      </c>
      <c r="M21" s="2"/>
      <c r="N21" s="2"/>
      <c r="O21" s="2"/>
      <c r="P21" s="12">
        <f>AB21</f>
        <v>453.18251811136247</v>
      </c>
      <c r="Q21" s="16">
        <f t="shared" si="2"/>
        <v>0</v>
      </c>
      <c r="R21" s="16">
        <f t="shared" si="2"/>
        <v>0</v>
      </c>
      <c r="S21" s="16">
        <f t="shared" si="2"/>
        <v>0</v>
      </c>
      <c r="T21" s="16">
        <f t="shared" si="2"/>
        <v>0</v>
      </c>
      <c r="U21" s="16">
        <f t="shared" si="2"/>
        <v>0</v>
      </c>
      <c r="V21" s="16">
        <f t="shared" si="2"/>
        <v>0</v>
      </c>
      <c r="W21" s="16">
        <f t="shared" si="2"/>
        <v>0</v>
      </c>
      <c r="X21" s="16">
        <f t="shared" si="2"/>
        <v>453.18251811136247</v>
      </c>
      <c r="Y21" s="16">
        <f t="shared" si="2"/>
        <v>0</v>
      </c>
      <c r="Z21" s="16">
        <f t="shared" si="2"/>
        <v>0</v>
      </c>
      <c r="AA21" s="16">
        <f t="shared" si="2"/>
        <v>0</v>
      </c>
      <c r="AB21" s="17">
        <f t="shared" si="3"/>
        <v>453.18251811136247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14</v>
      </c>
      <c r="B22" s="50"/>
      <c r="C22" s="1" t="s">
        <v>337</v>
      </c>
      <c r="D22" s="1" t="s">
        <v>338</v>
      </c>
      <c r="E22" s="3"/>
      <c r="F22" s="3"/>
      <c r="G22" s="2"/>
      <c r="H22" s="2"/>
      <c r="I22" s="2"/>
      <c r="J22" s="2"/>
      <c r="K22" s="2"/>
      <c r="L22" s="2"/>
      <c r="M22" s="2"/>
      <c r="N22" s="2">
        <v>8</v>
      </c>
      <c r="O22" s="2"/>
      <c r="P22" s="12">
        <f>AB22</f>
        <v>402.0299956639812</v>
      </c>
      <c r="Q22" s="16">
        <f t="shared" si="2"/>
        <v>0</v>
      </c>
      <c r="R22" s="16">
        <f t="shared" si="2"/>
        <v>0</v>
      </c>
      <c r="S22" s="16">
        <f t="shared" si="2"/>
        <v>0</v>
      </c>
      <c r="T22" s="16">
        <f t="shared" si="2"/>
        <v>0</v>
      </c>
      <c r="U22" s="16">
        <f t="shared" si="2"/>
        <v>0</v>
      </c>
      <c r="V22" s="16">
        <f t="shared" si="2"/>
        <v>0</v>
      </c>
      <c r="W22" s="16">
        <f t="shared" si="2"/>
        <v>0</v>
      </c>
      <c r="X22" s="16">
        <f t="shared" si="2"/>
        <v>0</v>
      </c>
      <c r="Y22" s="16">
        <f t="shared" si="2"/>
        <v>0</v>
      </c>
      <c r="Z22" s="16">
        <f t="shared" si="2"/>
        <v>402.0299956639812</v>
      </c>
      <c r="AA22" s="16">
        <f t="shared" si="2"/>
        <v>0</v>
      </c>
      <c r="AB22" s="17">
        <f t="shared" si="3"/>
        <v>402.0299956639812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15</v>
      </c>
      <c r="B23" s="1"/>
      <c r="C23" s="62" t="s">
        <v>272</v>
      </c>
      <c r="D23" s="1"/>
      <c r="E23" s="1"/>
      <c r="F23" s="7"/>
      <c r="G23" s="2"/>
      <c r="H23" s="2"/>
      <c r="I23" s="2"/>
      <c r="J23" s="2"/>
      <c r="K23" s="2"/>
      <c r="L23" s="2">
        <v>5</v>
      </c>
      <c r="M23" s="2"/>
      <c r="N23" s="2"/>
      <c r="O23" s="2"/>
      <c r="P23" s="12">
        <f>AB23</f>
        <v>356.27250510330606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  <c r="U23" s="16">
        <f t="shared" si="2"/>
        <v>0</v>
      </c>
      <c r="V23" s="16">
        <f t="shared" si="2"/>
        <v>0</v>
      </c>
      <c r="W23" s="16">
        <f t="shared" si="2"/>
        <v>0</v>
      </c>
      <c r="X23" s="16">
        <f t="shared" si="2"/>
        <v>356.27250510330606</v>
      </c>
      <c r="Y23" s="16">
        <f t="shared" si="2"/>
        <v>0</v>
      </c>
      <c r="Z23" s="16">
        <f t="shared" si="2"/>
        <v>0</v>
      </c>
      <c r="AA23" s="16">
        <f t="shared" si="2"/>
        <v>0</v>
      </c>
      <c r="AB23" s="17">
        <f t="shared" si="3"/>
        <v>356.27250510330606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16</v>
      </c>
      <c r="B24" s="7"/>
      <c r="C24" s="7" t="s">
        <v>339</v>
      </c>
      <c r="D24" s="7" t="s">
        <v>340</v>
      </c>
      <c r="E24" s="7"/>
      <c r="F24" s="7"/>
      <c r="G24" s="2"/>
      <c r="H24" s="2"/>
      <c r="I24" s="2"/>
      <c r="J24" s="2"/>
      <c r="K24" s="2"/>
      <c r="L24" s="2"/>
      <c r="M24" s="2"/>
      <c r="N24" s="2">
        <v>9</v>
      </c>
      <c r="O24" s="2"/>
      <c r="P24" s="12">
        <f>AB24</f>
        <v>350.8774732165999</v>
      </c>
      <c r="Q24" s="16">
        <f t="shared" si="2"/>
        <v>0</v>
      </c>
      <c r="R24" s="16">
        <f t="shared" si="2"/>
        <v>0</v>
      </c>
      <c r="S24" s="16">
        <f t="shared" si="2"/>
        <v>0</v>
      </c>
      <c r="T24" s="16">
        <f t="shared" si="2"/>
        <v>0</v>
      </c>
      <c r="U24" s="16">
        <f t="shared" si="2"/>
        <v>0</v>
      </c>
      <c r="V24" s="16">
        <f t="shared" si="2"/>
        <v>0</v>
      </c>
      <c r="W24" s="16">
        <f t="shared" si="2"/>
        <v>0</v>
      </c>
      <c r="X24" s="16">
        <f t="shared" si="2"/>
        <v>0</v>
      </c>
      <c r="Y24" s="16">
        <f t="shared" si="2"/>
        <v>0</v>
      </c>
      <c r="Z24" s="16">
        <f t="shared" si="2"/>
        <v>350.8774732165999</v>
      </c>
      <c r="AA24" s="16">
        <f t="shared" si="2"/>
        <v>0</v>
      </c>
      <c r="AB24" s="17">
        <f t="shared" si="3"/>
        <v>350.8774732165999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17</v>
      </c>
      <c r="B25" s="1"/>
      <c r="C25" s="1" t="s">
        <v>341</v>
      </c>
      <c r="D25" s="1" t="s">
        <v>342</v>
      </c>
      <c r="E25" s="4"/>
      <c r="F25" s="4"/>
      <c r="G25" s="2"/>
      <c r="H25" s="2"/>
      <c r="I25" s="2"/>
      <c r="J25" s="2"/>
      <c r="K25" s="2"/>
      <c r="L25" s="2"/>
      <c r="M25" s="2"/>
      <c r="N25" s="2">
        <v>10</v>
      </c>
      <c r="O25" s="2"/>
      <c r="P25" s="12">
        <f>AB25</f>
        <v>305.1199826559248</v>
      </c>
      <c r="Q25" s="16">
        <f t="shared" si="2"/>
        <v>0</v>
      </c>
      <c r="R25" s="16">
        <f t="shared" si="2"/>
        <v>0</v>
      </c>
      <c r="S25" s="16">
        <f t="shared" si="2"/>
        <v>0</v>
      </c>
      <c r="T25" s="16">
        <f t="shared" si="2"/>
        <v>0</v>
      </c>
      <c r="U25" s="16">
        <f t="shared" si="2"/>
        <v>0</v>
      </c>
      <c r="V25" s="16">
        <f t="shared" si="2"/>
        <v>0</v>
      </c>
      <c r="W25" s="16">
        <f t="shared" si="2"/>
        <v>0</v>
      </c>
      <c r="X25" s="16">
        <f t="shared" si="2"/>
        <v>0</v>
      </c>
      <c r="Y25" s="16">
        <f t="shared" si="2"/>
        <v>0</v>
      </c>
      <c r="Z25" s="16">
        <f t="shared" si="2"/>
        <v>305.1199826559248</v>
      </c>
      <c r="AA25" s="16">
        <f t="shared" si="2"/>
        <v>0</v>
      </c>
      <c r="AB25" s="17">
        <f t="shared" si="3"/>
        <v>305.1199826559248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18</v>
      </c>
      <c r="B26" s="7"/>
      <c r="C26" s="7" t="s">
        <v>273</v>
      </c>
      <c r="D26" s="8"/>
      <c r="E26" s="8"/>
      <c r="F26" s="3"/>
      <c r="G26" s="2"/>
      <c r="H26" s="2"/>
      <c r="I26" s="14"/>
      <c r="J26" s="2"/>
      <c r="K26" s="2"/>
      <c r="L26" s="2">
        <v>6</v>
      </c>
      <c r="M26" s="2"/>
      <c r="N26" s="2"/>
      <c r="O26" s="2"/>
      <c r="P26" s="12">
        <f>AB26</f>
        <v>277.09125905568123</v>
      </c>
      <c r="Q26" s="16">
        <f t="shared" si="2"/>
        <v>0</v>
      </c>
      <c r="R26" s="16">
        <f t="shared" si="2"/>
        <v>0</v>
      </c>
      <c r="S26" s="16">
        <f t="shared" si="2"/>
        <v>0</v>
      </c>
      <c r="T26" s="16">
        <f t="shared" si="2"/>
        <v>0</v>
      </c>
      <c r="U26" s="16">
        <f t="shared" si="2"/>
        <v>0</v>
      </c>
      <c r="V26" s="16">
        <f t="shared" si="2"/>
        <v>0</v>
      </c>
      <c r="W26" s="16">
        <f t="shared" si="2"/>
        <v>0</v>
      </c>
      <c r="X26" s="16">
        <f t="shared" si="2"/>
        <v>277.09125905568123</v>
      </c>
      <c r="Y26" s="16">
        <f t="shared" si="2"/>
        <v>0</v>
      </c>
      <c r="Z26" s="16">
        <f t="shared" si="2"/>
        <v>0</v>
      </c>
      <c r="AA26" s="16">
        <f t="shared" si="2"/>
        <v>0</v>
      </c>
      <c r="AB26" s="17">
        <f t="shared" si="3"/>
        <v>277.09125905568123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19</v>
      </c>
      <c r="B27" s="1"/>
      <c r="C27" s="1" t="s">
        <v>343</v>
      </c>
      <c r="D27" s="1" t="s">
        <v>344</v>
      </c>
      <c r="E27" s="1"/>
      <c r="F27" s="3"/>
      <c r="G27" s="2"/>
      <c r="H27" s="2"/>
      <c r="I27" s="2"/>
      <c r="J27" s="2"/>
      <c r="K27" s="2"/>
      <c r="L27" s="2"/>
      <c r="M27" s="2"/>
      <c r="N27" s="2">
        <v>11</v>
      </c>
      <c r="O27" s="2"/>
      <c r="P27" s="12">
        <f>AB27</f>
        <v>263.72729749769974</v>
      </c>
      <c r="Q27" s="16">
        <f t="shared" si="2"/>
        <v>0</v>
      </c>
      <c r="R27" s="16">
        <f t="shared" si="2"/>
        <v>0</v>
      </c>
      <c r="S27" s="16">
        <f t="shared" si="2"/>
        <v>0</v>
      </c>
      <c r="T27" s="16">
        <f t="shared" si="2"/>
        <v>0</v>
      </c>
      <c r="U27" s="16">
        <f t="shared" si="2"/>
        <v>0</v>
      </c>
      <c r="V27" s="16">
        <f t="shared" si="2"/>
        <v>0</v>
      </c>
      <c r="W27" s="16">
        <f t="shared" si="2"/>
        <v>0</v>
      </c>
      <c r="X27" s="16">
        <f t="shared" si="2"/>
        <v>0</v>
      </c>
      <c r="Y27" s="16">
        <f t="shared" si="2"/>
        <v>0</v>
      </c>
      <c r="Z27" s="16">
        <f t="shared" si="2"/>
        <v>263.72729749769974</v>
      </c>
      <c r="AA27" s="16">
        <f t="shared" si="2"/>
        <v>0</v>
      </c>
      <c r="AB27" s="17">
        <f t="shared" si="3"/>
        <v>263.72729749769974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20</v>
      </c>
      <c r="B28" s="69" t="s">
        <v>247</v>
      </c>
      <c r="C28" s="62" t="s">
        <v>242</v>
      </c>
      <c r="D28" s="26"/>
      <c r="E28" s="8"/>
      <c r="F28" s="4"/>
      <c r="G28" s="2"/>
      <c r="H28" s="2"/>
      <c r="I28" s="2"/>
      <c r="J28" s="2"/>
      <c r="K28" s="2">
        <v>4</v>
      </c>
      <c r="L28" s="2"/>
      <c r="M28" s="2"/>
      <c r="N28" s="2"/>
      <c r="O28" s="2"/>
      <c r="P28" s="12">
        <f>AB28</f>
        <v>237.49201560966767</v>
      </c>
      <c r="Q28" s="16">
        <f t="shared" si="2"/>
        <v>0</v>
      </c>
      <c r="R28" s="16">
        <f t="shared" si="2"/>
        <v>0</v>
      </c>
      <c r="S28" s="16">
        <f t="shared" si="2"/>
        <v>0</v>
      </c>
      <c r="T28" s="16">
        <f t="shared" si="2"/>
        <v>0</v>
      </c>
      <c r="U28" s="16">
        <f t="shared" si="2"/>
        <v>0</v>
      </c>
      <c r="V28" s="16">
        <f t="shared" si="2"/>
        <v>0</v>
      </c>
      <c r="W28" s="16">
        <f t="shared" si="2"/>
        <v>237.49201560966767</v>
      </c>
      <c r="X28" s="16">
        <f t="shared" si="2"/>
        <v>0</v>
      </c>
      <c r="Y28" s="16">
        <f t="shared" si="2"/>
        <v>0</v>
      </c>
      <c r="Z28" s="16">
        <f t="shared" si="2"/>
        <v>0</v>
      </c>
      <c r="AA28" s="16">
        <f t="shared" si="2"/>
        <v>0</v>
      </c>
      <c r="AB28" s="17">
        <f t="shared" si="3"/>
        <v>237.49201560966767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21</v>
      </c>
      <c r="B29" s="1"/>
      <c r="C29" s="27" t="s">
        <v>345</v>
      </c>
      <c r="D29" s="1" t="s">
        <v>346</v>
      </c>
      <c r="E29" s="1"/>
      <c r="F29" s="3"/>
      <c r="G29" s="2"/>
      <c r="H29" s="2"/>
      <c r="I29" s="2"/>
      <c r="J29" s="2"/>
      <c r="K29" s="2"/>
      <c r="L29" s="2"/>
      <c r="M29" s="2"/>
      <c r="N29" s="2">
        <v>12</v>
      </c>
      <c r="O29" s="2"/>
      <c r="P29" s="12">
        <f>AB29</f>
        <v>225.93873660829993</v>
      </c>
      <c r="Q29" s="16">
        <f t="shared" si="2"/>
        <v>0</v>
      </c>
      <c r="R29" s="16">
        <f t="shared" si="2"/>
        <v>0</v>
      </c>
      <c r="S29" s="16">
        <f t="shared" si="2"/>
        <v>0</v>
      </c>
      <c r="T29" s="16">
        <f t="shared" si="2"/>
        <v>0</v>
      </c>
      <c r="U29" s="16">
        <f t="shared" si="2"/>
        <v>0</v>
      </c>
      <c r="V29" s="16">
        <f t="shared" si="2"/>
        <v>0</v>
      </c>
      <c r="W29" s="16">
        <f t="shared" si="2"/>
        <v>0</v>
      </c>
      <c r="X29" s="16">
        <f t="shared" si="2"/>
        <v>0</v>
      </c>
      <c r="Y29" s="16">
        <f t="shared" si="2"/>
        <v>0</v>
      </c>
      <c r="Z29" s="16">
        <f t="shared" si="2"/>
        <v>225.93873660829993</v>
      </c>
      <c r="AA29" s="16">
        <f t="shared" si="2"/>
        <v>0</v>
      </c>
      <c r="AB29" s="17">
        <f t="shared" si="3"/>
        <v>225.93873660829993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22</v>
      </c>
      <c r="B30" s="3"/>
      <c r="C30" s="27" t="s">
        <v>297</v>
      </c>
      <c r="D30" s="3"/>
      <c r="E30" s="3"/>
      <c r="F30" s="3"/>
      <c r="G30" s="2"/>
      <c r="H30" s="2"/>
      <c r="I30" s="2"/>
      <c r="J30" s="2"/>
      <c r="K30" s="2"/>
      <c r="L30" s="2"/>
      <c r="M30" s="2">
        <v>4</v>
      </c>
      <c r="N30" s="2"/>
      <c r="O30" s="2"/>
      <c r="P30" s="12">
        <f>AB30</f>
        <v>197.9100130080564</v>
      </c>
      <c r="Q30" s="16">
        <f t="shared" si="2"/>
        <v>0</v>
      </c>
      <c r="R30" s="16">
        <f t="shared" si="2"/>
        <v>0</v>
      </c>
      <c r="S30" s="16">
        <f t="shared" si="2"/>
        <v>0</v>
      </c>
      <c r="T30" s="16">
        <f t="shared" si="2"/>
        <v>0</v>
      </c>
      <c r="U30" s="16">
        <f t="shared" si="2"/>
        <v>0</v>
      </c>
      <c r="V30" s="16">
        <f t="shared" si="2"/>
        <v>0</v>
      </c>
      <c r="W30" s="16">
        <f t="shared" si="2"/>
        <v>0</v>
      </c>
      <c r="X30" s="16">
        <f t="shared" si="2"/>
        <v>0</v>
      </c>
      <c r="Y30" s="16">
        <f t="shared" si="2"/>
        <v>197.9100130080564</v>
      </c>
      <c r="Z30" s="16">
        <f t="shared" si="2"/>
        <v>0</v>
      </c>
      <c r="AA30" s="16">
        <f t="shared" si="2"/>
        <v>0</v>
      </c>
      <c r="AB30" s="17">
        <f t="shared" si="3"/>
        <v>197.9100130080564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23</v>
      </c>
      <c r="B31" s="4"/>
      <c r="C31" s="1" t="s">
        <v>347</v>
      </c>
      <c r="D31" s="4" t="s">
        <v>348</v>
      </c>
      <c r="E31" s="4"/>
      <c r="F31" s="4"/>
      <c r="G31" s="2"/>
      <c r="H31" s="2"/>
      <c r="I31" s="2"/>
      <c r="J31" s="2"/>
      <c r="K31" s="2"/>
      <c r="L31" s="2"/>
      <c r="M31" s="2"/>
      <c r="N31" s="2">
        <v>13</v>
      </c>
      <c r="O31" s="2"/>
      <c r="P31" s="12">
        <f>AB31</f>
        <v>191.17663034908804</v>
      </c>
      <c r="Q31" s="16">
        <f t="shared" si="2"/>
        <v>0</v>
      </c>
      <c r="R31" s="16">
        <f t="shared" si="2"/>
        <v>0</v>
      </c>
      <c r="S31" s="16">
        <f t="shared" si="2"/>
        <v>0</v>
      </c>
      <c r="T31" s="16">
        <f t="shared" si="2"/>
        <v>0</v>
      </c>
      <c r="U31" s="16">
        <f t="shared" si="2"/>
        <v>0</v>
      </c>
      <c r="V31" s="16">
        <f t="shared" si="2"/>
        <v>0</v>
      </c>
      <c r="W31" s="16">
        <f t="shared" si="2"/>
        <v>0</v>
      </c>
      <c r="X31" s="16">
        <f t="shared" si="2"/>
        <v>0</v>
      </c>
      <c r="Y31" s="16">
        <f t="shared" si="2"/>
        <v>0</v>
      </c>
      <c r="Z31" s="16">
        <f t="shared" si="2"/>
        <v>191.17663034908804</v>
      </c>
      <c r="AA31" s="16">
        <f t="shared" si="2"/>
        <v>0</v>
      </c>
      <c r="AB31" s="17">
        <f t="shared" si="3"/>
        <v>191.17663034908804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24</v>
      </c>
      <c r="B32" s="7"/>
      <c r="C32" s="30" t="s">
        <v>349</v>
      </c>
      <c r="D32" s="92" t="s">
        <v>350</v>
      </c>
      <c r="E32" s="7"/>
      <c r="F32" s="7"/>
      <c r="G32" s="2"/>
      <c r="H32" s="2"/>
      <c r="I32" s="2"/>
      <c r="J32" s="2"/>
      <c r="K32" s="2"/>
      <c r="L32" s="2"/>
      <c r="M32" s="2"/>
      <c r="N32" s="2">
        <v>14</v>
      </c>
      <c r="O32" s="2"/>
      <c r="P32" s="12">
        <f>AB32</f>
        <v>158.99194697768672</v>
      </c>
      <c r="Q32" s="16">
        <f t="shared" si="2"/>
        <v>0</v>
      </c>
      <c r="R32" s="16">
        <f t="shared" si="2"/>
        <v>0</v>
      </c>
      <c r="S32" s="16">
        <f t="shared" si="2"/>
        <v>0</v>
      </c>
      <c r="T32" s="16">
        <f t="shared" si="2"/>
        <v>0</v>
      </c>
      <c r="U32" s="16">
        <f t="shared" si="2"/>
        <v>0</v>
      </c>
      <c r="V32" s="16">
        <f t="shared" si="2"/>
        <v>0</v>
      </c>
      <c r="W32" s="16">
        <f t="shared" si="2"/>
        <v>0</v>
      </c>
      <c r="X32" s="16">
        <f t="shared" si="2"/>
        <v>0</v>
      </c>
      <c r="Y32" s="16">
        <f t="shared" si="2"/>
        <v>0</v>
      </c>
      <c r="Z32" s="16">
        <f t="shared" si="2"/>
        <v>158.99194697768672</v>
      </c>
      <c r="AA32" s="16">
        <f t="shared" si="2"/>
        <v>0</v>
      </c>
      <c r="AB32" s="17">
        <f t="shared" si="3"/>
        <v>158.99194697768672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25</v>
      </c>
      <c r="B33" s="4"/>
      <c r="C33" s="62" t="s">
        <v>274</v>
      </c>
      <c r="D33" s="4"/>
      <c r="E33" s="4"/>
      <c r="F33" s="4"/>
      <c r="G33" s="2"/>
      <c r="H33" s="2"/>
      <c r="I33" s="2"/>
      <c r="J33" s="2"/>
      <c r="K33" s="2"/>
      <c r="L33" s="2">
        <v>8</v>
      </c>
      <c r="M33" s="2"/>
      <c r="N33" s="2"/>
      <c r="O33" s="2"/>
      <c r="P33" s="12">
        <f>AB33</f>
        <v>152.1525224473813</v>
      </c>
      <c r="Q33" s="16">
        <f t="shared" si="2"/>
        <v>0</v>
      </c>
      <c r="R33" s="16">
        <f t="shared" si="2"/>
        <v>0</v>
      </c>
      <c r="S33" s="16">
        <f aca="true" t="shared" si="5" ref="S33:S54">IF(OR(G33="",G33="-"),0,G$8*(101+1000*LOG10(G$7/G33)))</f>
        <v>0</v>
      </c>
      <c r="T33" s="16">
        <f aca="true" t="shared" si="6" ref="T33:T54">IF(OR(H33="",H33="-"),0,H$8*(101+1000*LOG10(H$7/H33)))</f>
        <v>0</v>
      </c>
      <c r="U33" s="16">
        <f aca="true" t="shared" si="7" ref="U33:U54">IF(OR(I33="",I33="-"),0,I$8*(101+1000*LOG10(I$7/I33)))</f>
        <v>0</v>
      </c>
      <c r="V33" s="16">
        <f aca="true" t="shared" si="8" ref="V33:V54">IF(OR(J33="",J33="-"),0,J$8*(101+1000*LOG10(J$7/J33)))</f>
        <v>0</v>
      </c>
      <c r="W33" s="16">
        <f aca="true" t="shared" si="9" ref="W33:W54">IF(OR(K33="",K33="-"),0,K$8*(101+1000*LOG10(K$7/K33)))</f>
        <v>0</v>
      </c>
      <c r="X33" s="16">
        <f aca="true" t="shared" si="10" ref="X33:X54">IF(OR(L33="",L33="-"),0,L$8*(101+1000*LOG10(L$7/L33)))</f>
        <v>152.1525224473813</v>
      </c>
      <c r="Y33" s="16">
        <f aca="true" t="shared" si="11" ref="Y33:Y54">IF(OR(M33="",M33="-"),0,M$8*(101+1000*LOG10(M$7/M33)))</f>
        <v>0</v>
      </c>
      <c r="Z33" s="16">
        <f aca="true" t="shared" si="12" ref="Z33:Z54">IF(OR(N33="",N33="-"),0,N$8*(101+1000*LOG10(N$7/N33)))</f>
        <v>0</v>
      </c>
      <c r="AA33" s="16">
        <f aca="true" t="shared" si="13" ref="AA33:AA54">IF(OR(O33="",O33="-"),0,O$8*(101+1000*LOG10(O$7/O33)))</f>
        <v>0</v>
      </c>
      <c r="AB33" s="17">
        <f t="shared" si="3"/>
        <v>152.1525224473813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26</v>
      </c>
      <c r="B34" s="3"/>
      <c r="C34" s="1" t="s">
        <v>351</v>
      </c>
      <c r="D34" s="1" t="s">
        <v>352</v>
      </c>
      <c r="E34" s="3"/>
      <c r="F34" s="3"/>
      <c r="G34" s="2"/>
      <c r="H34" s="2"/>
      <c r="I34" s="2"/>
      <c r="J34" s="2"/>
      <c r="K34" s="2"/>
      <c r="L34" s="2"/>
      <c r="M34" s="2"/>
      <c r="N34" s="2">
        <v>15</v>
      </c>
      <c r="O34" s="2"/>
      <c r="P34" s="12">
        <f>AB34</f>
        <v>129.02872360024352</v>
      </c>
      <c r="Q34" s="16">
        <f aca="true" t="shared" si="14" ref="Q34:Q54">IF(OR(E34="",E34="-"),0,E$8*(101+1000*LOG10(E$7/E34)))</f>
        <v>0</v>
      </c>
      <c r="R34" s="16">
        <f aca="true" t="shared" si="15" ref="R34:R54">IF(OR(F34="",F34="-"),0,F$8*(101+1000*LOG10(F$7/F34)))</f>
        <v>0</v>
      </c>
      <c r="S34" s="16">
        <f t="shared" si="5"/>
        <v>0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6">
        <f t="shared" si="9"/>
        <v>0</v>
      </c>
      <c r="X34" s="16">
        <f t="shared" si="10"/>
        <v>0</v>
      </c>
      <c r="Y34" s="16">
        <f t="shared" si="11"/>
        <v>0</v>
      </c>
      <c r="Z34" s="16">
        <f t="shared" si="12"/>
        <v>129.02872360024352</v>
      </c>
      <c r="AA34" s="16">
        <f t="shared" si="13"/>
        <v>0</v>
      </c>
      <c r="AB34" s="17">
        <f t="shared" si="3"/>
        <v>129.02872360024352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27</v>
      </c>
      <c r="B35" s="69" t="s">
        <v>248</v>
      </c>
      <c r="C35" s="62" t="s">
        <v>243</v>
      </c>
      <c r="D35" s="1"/>
      <c r="E35" s="3"/>
      <c r="F35" s="3"/>
      <c r="G35" s="2"/>
      <c r="H35" s="2"/>
      <c r="I35" s="2"/>
      <c r="J35" s="2"/>
      <c r="K35" s="2">
        <v>5</v>
      </c>
      <c r="L35" s="2"/>
      <c r="M35" s="2"/>
      <c r="N35" s="2"/>
      <c r="O35" s="2"/>
      <c r="P35" s="12">
        <f>AB35</f>
        <v>121.19999999999999</v>
      </c>
      <c r="Q35" s="16">
        <f t="shared" si="14"/>
        <v>0</v>
      </c>
      <c r="R35" s="16">
        <f t="shared" si="15"/>
        <v>0</v>
      </c>
      <c r="S35" s="16">
        <f t="shared" si="5"/>
        <v>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6">
        <f t="shared" si="9"/>
        <v>121.19999999999999</v>
      </c>
      <c r="X35" s="16">
        <f t="shared" si="10"/>
        <v>0</v>
      </c>
      <c r="Y35" s="16">
        <f t="shared" si="11"/>
        <v>0</v>
      </c>
      <c r="Z35" s="16">
        <f t="shared" si="12"/>
        <v>0</v>
      </c>
      <c r="AA35" s="16">
        <f t="shared" si="13"/>
        <v>0</v>
      </c>
      <c r="AB35" s="17">
        <f t="shared" si="3"/>
        <v>121.19999999999999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28</v>
      </c>
      <c r="B36" s="4"/>
      <c r="C36" s="1" t="s">
        <v>275</v>
      </c>
      <c r="D36" s="4"/>
      <c r="E36" s="4"/>
      <c r="F36" s="4"/>
      <c r="G36" s="2"/>
      <c r="H36" s="2"/>
      <c r="I36" s="2"/>
      <c r="J36" s="2"/>
      <c r="K36" s="2"/>
      <c r="L36" s="2">
        <v>9</v>
      </c>
      <c r="M36" s="2"/>
      <c r="N36" s="2"/>
      <c r="O36" s="2"/>
      <c r="P36" s="12">
        <f>AB36</f>
        <v>101</v>
      </c>
      <c r="Q36" s="16">
        <f t="shared" si="14"/>
        <v>0</v>
      </c>
      <c r="R36" s="16">
        <f t="shared" si="15"/>
        <v>0</v>
      </c>
      <c r="S36" s="16">
        <f t="shared" si="5"/>
        <v>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6">
        <f t="shared" si="9"/>
        <v>0</v>
      </c>
      <c r="X36" s="16">
        <f t="shared" si="10"/>
        <v>101</v>
      </c>
      <c r="Y36" s="16">
        <f t="shared" si="11"/>
        <v>0</v>
      </c>
      <c r="Z36" s="16">
        <f t="shared" si="12"/>
        <v>0</v>
      </c>
      <c r="AA36" s="16">
        <f t="shared" si="13"/>
        <v>0</v>
      </c>
      <c r="AB36" s="17">
        <f t="shared" si="3"/>
        <v>101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29</v>
      </c>
      <c r="B37" s="4"/>
      <c r="C37" s="30" t="s">
        <v>298</v>
      </c>
      <c r="D37" s="4"/>
      <c r="E37" s="4"/>
      <c r="F37" s="4"/>
      <c r="G37" s="2"/>
      <c r="H37" s="2"/>
      <c r="I37" s="2"/>
      <c r="J37" s="2"/>
      <c r="K37" s="2"/>
      <c r="L37" s="2"/>
      <c r="M37" s="2">
        <v>5</v>
      </c>
      <c r="N37" s="2"/>
      <c r="O37" s="2"/>
      <c r="P37" s="12">
        <f>AB37</f>
        <v>101</v>
      </c>
      <c r="Q37" s="16">
        <f t="shared" si="14"/>
        <v>0</v>
      </c>
      <c r="R37" s="16">
        <f t="shared" si="15"/>
        <v>0</v>
      </c>
      <c r="S37" s="16">
        <f t="shared" si="5"/>
        <v>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6">
        <f t="shared" si="9"/>
        <v>0</v>
      </c>
      <c r="X37" s="16">
        <f t="shared" si="10"/>
        <v>0</v>
      </c>
      <c r="Y37" s="16">
        <f t="shared" si="11"/>
        <v>101</v>
      </c>
      <c r="Z37" s="16">
        <f t="shared" si="12"/>
        <v>0</v>
      </c>
      <c r="AA37" s="16">
        <f t="shared" si="13"/>
        <v>0</v>
      </c>
      <c r="AB37" s="17">
        <f t="shared" si="3"/>
        <v>101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30</v>
      </c>
      <c r="B38" s="1"/>
      <c r="C38" s="1" t="s">
        <v>353</v>
      </c>
      <c r="D38" s="1" t="s">
        <v>354</v>
      </c>
      <c r="E38" s="3"/>
      <c r="F38" s="3"/>
      <c r="G38" s="2"/>
      <c r="H38" s="2"/>
      <c r="I38" s="2"/>
      <c r="J38" s="2"/>
      <c r="K38" s="2"/>
      <c r="L38" s="2"/>
      <c r="M38" s="2"/>
      <c r="N38" s="2">
        <v>16</v>
      </c>
      <c r="O38" s="2"/>
      <c r="P38" s="12">
        <f>AB38</f>
        <v>101</v>
      </c>
      <c r="Q38" s="16">
        <f t="shared" si="14"/>
        <v>0</v>
      </c>
      <c r="R38" s="16">
        <f t="shared" si="15"/>
        <v>0</v>
      </c>
      <c r="S38" s="16">
        <f t="shared" si="5"/>
        <v>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6">
        <f t="shared" si="9"/>
        <v>0</v>
      </c>
      <c r="X38" s="16">
        <f t="shared" si="10"/>
        <v>0</v>
      </c>
      <c r="Y38" s="16">
        <f t="shared" si="11"/>
        <v>0</v>
      </c>
      <c r="Z38" s="16">
        <f t="shared" si="12"/>
        <v>101</v>
      </c>
      <c r="AA38" s="16">
        <f t="shared" si="13"/>
        <v>0</v>
      </c>
      <c r="AB38" s="17">
        <f t="shared" si="3"/>
        <v>101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31</v>
      </c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12">
        <f aca="true" t="shared" si="16" ref="P25:P54">AB39</f>
        <v>0</v>
      </c>
      <c r="Q39" s="16">
        <f t="shared" si="14"/>
        <v>0</v>
      </c>
      <c r="R39" s="16">
        <f t="shared" si="15"/>
        <v>0</v>
      </c>
      <c r="S39" s="16">
        <f t="shared" si="5"/>
        <v>0</v>
      </c>
      <c r="T39" s="16">
        <f t="shared" si="6"/>
        <v>0</v>
      </c>
      <c r="U39" s="16">
        <f t="shared" si="7"/>
        <v>0</v>
      </c>
      <c r="V39" s="16">
        <f t="shared" si="8"/>
        <v>0</v>
      </c>
      <c r="W39" s="16">
        <f t="shared" si="9"/>
        <v>0</v>
      </c>
      <c r="X39" s="16">
        <f t="shared" si="10"/>
        <v>0</v>
      </c>
      <c r="Y39" s="16">
        <f t="shared" si="11"/>
        <v>0</v>
      </c>
      <c r="Z39" s="16">
        <f t="shared" si="12"/>
        <v>0</v>
      </c>
      <c r="AA39" s="16">
        <f t="shared" si="13"/>
        <v>0</v>
      </c>
      <c r="AB39" s="17">
        <f t="shared" si="3"/>
        <v>0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32</v>
      </c>
      <c r="B40" s="1"/>
      <c r="C40" s="1"/>
      <c r="D40" s="1"/>
      <c r="E40" s="8"/>
      <c r="F40" s="7"/>
      <c r="G40" s="2"/>
      <c r="H40" s="2"/>
      <c r="I40" s="2"/>
      <c r="J40" s="2"/>
      <c r="K40" s="2"/>
      <c r="L40" s="2"/>
      <c r="M40" s="2"/>
      <c r="N40" s="2"/>
      <c r="O40" s="2"/>
      <c r="P40" s="12">
        <f t="shared" si="16"/>
        <v>0</v>
      </c>
      <c r="Q40" s="16">
        <f t="shared" si="14"/>
        <v>0</v>
      </c>
      <c r="R40" s="16">
        <f t="shared" si="15"/>
        <v>0</v>
      </c>
      <c r="S40" s="16">
        <f t="shared" si="5"/>
        <v>0</v>
      </c>
      <c r="T40" s="16">
        <f t="shared" si="6"/>
        <v>0</v>
      </c>
      <c r="U40" s="16">
        <f t="shared" si="7"/>
        <v>0</v>
      </c>
      <c r="V40" s="16">
        <f t="shared" si="8"/>
        <v>0</v>
      </c>
      <c r="W40" s="16">
        <f t="shared" si="9"/>
        <v>0</v>
      </c>
      <c r="X40" s="16">
        <f t="shared" si="10"/>
        <v>0</v>
      </c>
      <c r="Y40" s="16">
        <f t="shared" si="11"/>
        <v>0</v>
      </c>
      <c r="Z40" s="16">
        <f t="shared" si="12"/>
        <v>0</v>
      </c>
      <c r="AA40" s="16">
        <f t="shared" si="13"/>
        <v>0</v>
      </c>
      <c r="AB40" s="17">
        <f t="shared" si="3"/>
        <v>0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33</v>
      </c>
      <c r="B41" s="1"/>
      <c r="C41" s="23"/>
      <c r="D41" s="23"/>
      <c r="E41" s="7"/>
      <c r="F41" s="7"/>
      <c r="G41" s="2"/>
      <c r="H41" s="2"/>
      <c r="I41" s="2"/>
      <c r="J41" s="2"/>
      <c r="K41" s="2"/>
      <c r="L41" s="2"/>
      <c r="M41" s="2"/>
      <c r="N41" s="2"/>
      <c r="O41" s="2"/>
      <c r="P41" s="12">
        <f t="shared" si="16"/>
        <v>0</v>
      </c>
      <c r="Q41" s="16">
        <f t="shared" si="14"/>
        <v>0</v>
      </c>
      <c r="R41" s="16">
        <f t="shared" si="15"/>
        <v>0</v>
      </c>
      <c r="S41" s="16">
        <f t="shared" si="5"/>
        <v>0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6">
        <f t="shared" si="9"/>
        <v>0</v>
      </c>
      <c r="X41" s="16">
        <f t="shared" si="10"/>
        <v>0</v>
      </c>
      <c r="Y41" s="16">
        <f t="shared" si="11"/>
        <v>0</v>
      </c>
      <c r="Z41" s="16">
        <f t="shared" si="12"/>
        <v>0</v>
      </c>
      <c r="AA41" s="16">
        <f t="shared" si="13"/>
        <v>0</v>
      </c>
      <c r="AB41" s="17">
        <f t="shared" si="3"/>
        <v>0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12">
        <f t="shared" si="16"/>
        <v>0</v>
      </c>
      <c r="Q42" s="16">
        <f t="shared" si="14"/>
        <v>0</v>
      </c>
      <c r="R42" s="16">
        <f t="shared" si="15"/>
        <v>0</v>
      </c>
      <c r="S42" s="16">
        <f t="shared" si="5"/>
        <v>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6">
        <f t="shared" si="9"/>
        <v>0</v>
      </c>
      <c r="X42" s="16">
        <f t="shared" si="10"/>
        <v>0</v>
      </c>
      <c r="Y42" s="16">
        <f t="shared" si="11"/>
        <v>0</v>
      </c>
      <c r="Z42" s="16">
        <f t="shared" si="12"/>
        <v>0</v>
      </c>
      <c r="AA42" s="16">
        <f t="shared" si="13"/>
        <v>0</v>
      </c>
      <c r="AB42" s="17">
        <f t="shared" si="3"/>
        <v>0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35</v>
      </c>
      <c r="B43" s="7"/>
      <c r="C43" s="7"/>
      <c r="D43" s="9"/>
      <c r="E43" s="8"/>
      <c r="F43" s="7"/>
      <c r="G43" s="2"/>
      <c r="H43" s="2"/>
      <c r="I43" s="2"/>
      <c r="J43" s="2"/>
      <c r="K43" s="2"/>
      <c r="L43" s="2"/>
      <c r="M43" s="2"/>
      <c r="N43" s="2"/>
      <c r="O43" s="2"/>
      <c r="P43" s="12">
        <f t="shared" si="16"/>
        <v>0</v>
      </c>
      <c r="Q43" s="16">
        <f t="shared" si="14"/>
        <v>0</v>
      </c>
      <c r="R43" s="16">
        <f t="shared" si="15"/>
        <v>0</v>
      </c>
      <c r="S43" s="16">
        <f t="shared" si="5"/>
        <v>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6">
        <f t="shared" si="9"/>
        <v>0</v>
      </c>
      <c r="X43" s="16">
        <f t="shared" si="10"/>
        <v>0</v>
      </c>
      <c r="Y43" s="16">
        <f t="shared" si="11"/>
        <v>0</v>
      </c>
      <c r="Z43" s="16">
        <f t="shared" si="12"/>
        <v>0</v>
      </c>
      <c r="AA43" s="16">
        <f t="shared" si="13"/>
        <v>0</v>
      </c>
      <c r="AB43" s="17">
        <f t="shared" si="3"/>
        <v>0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37</v>
      </c>
      <c r="B44" s="7"/>
      <c r="C44" s="1"/>
      <c r="D44" s="11"/>
      <c r="E44" s="7"/>
      <c r="F44" s="7"/>
      <c r="G44" s="2"/>
      <c r="H44" s="2"/>
      <c r="I44" s="2"/>
      <c r="J44" s="2"/>
      <c r="K44" s="2"/>
      <c r="L44" s="2"/>
      <c r="P44" s="12">
        <f t="shared" si="16"/>
        <v>0</v>
      </c>
      <c r="Q44" s="16">
        <f t="shared" si="14"/>
        <v>0</v>
      </c>
      <c r="R44" s="16">
        <f t="shared" si="15"/>
        <v>0</v>
      </c>
      <c r="S44" s="16">
        <f t="shared" si="5"/>
        <v>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6">
        <f t="shared" si="9"/>
        <v>0</v>
      </c>
      <c r="X44" s="16">
        <f t="shared" si="10"/>
        <v>0</v>
      </c>
      <c r="Y44" s="16">
        <f t="shared" si="11"/>
        <v>0</v>
      </c>
      <c r="Z44" s="16">
        <f t="shared" si="12"/>
        <v>0</v>
      </c>
      <c r="AA44" s="16">
        <f t="shared" si="13"/>
        <v>0</v>
      </c>
      <c r="AB44" s="17">
        <f t="shared" si="3"/>
        <v>0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38</v>
      </c>
      <c r="B45" s="1"/>
      <c r="C45" s="1"/>
      <c r="D45" s="1"/>
      <c r="E45" s="7"/>
      <c r="F45" s="4"/>
      <c r="G45" s="2"/>
      <c r="H45" s="2"/>
      <c r="I45" s="2"/>
      <c r="J45" s="2"/>
      <c r="K45" s="2"/>
      <c r="L45" s="2"/>
      <c r="M45" s="2"/>
      <c r="N45" s="2"/>
      <c r="O45" s="2"/>
      <c r="P45" s="12">
        <f t="shared" si="16"/>
        <v>0</v>
      </c>
      <c r="Q45" s="16">
        <f t="shared" si="14"/>
        <v>0</v>
      </c>
      <c r="R45" s="16">
        <f t="shared" si="15"/>
        <v>0</v>
      </c>
      <c r="S45" s="16">
        <f t="shared" si="5"/>
        <v>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6">
        <f t="shared" si="9"/>
        <v>0</v>
      </c>
      <c r="X45" s="16">
        <f t="shared" si="10"/>
        <v>0</v>
      </c>
      <c r="Y45" s="16">
        <f t="shared" si="11"/>
        <v>0</v>
      </c>
      <c r="Z45" s="16">
        <f t="shared" si="12"/>
        <v>0</v>
      </c>
      <c r="AA45" s="16">
        <f t="shared" si="13"/>
        <v>0</v>
      </c>
      <c r="AB45" s="17">
        <f t="shared" si="3"/>
        <v>0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39</v>
      </c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2">
        <f t="shared" si="16"/>
        <v>0</v>
      </c>
      <c r="Q46" s="16">
        <f t="shared" si="14"/>
        <v>0</v>
      </c>
      <c r="R46" s="16">
        <f t="shared" si="15"/>
        <v>0</v>
      </c>
      <c r="S46" s="16">
        <f t="shared" si="5"/>
        <v>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6">
        <f t="shared" si="9"/>
        <v>0</v>
      </c>
      <c r="X46" s="16">
        <f t="shared" si="10"/>
        <v>0</v>
      </c>
      <c r="Y46" s="16">
        <f t="shared" si="11"/>
        <v>0</v>
      </c>
      <c r="Z46" s="16">
        <f t="shared" si="12"/>
        <v>0</v>
      </c>
      <c r="AA46" s="16">
        <f t="shared" si="13"/>
        <v>0</v>
      </c>
      <c r="AB46" s="17">
        <f t="shared" si="3"/>
        <v>0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40</v>
      </c>
      <c r="B47" s="7"/>
      <c r="C47" s="7"/>
      <c r="D47" s="7"/>
      <c r="E47" s="7"/>
      <c r="F47" s="7"/>
      <c r="G47" s="2"/>
      <c r="H47" s="2"/>
      <c r="I47" s="2"/>
      <c r="J47" s="2"/>
      <c r="K47" s="2"/>
      <c r="L47" s="2"/>
      <c r="M47" s="2"/>
      <c r="N47" s="2"/>
      <c r="O47" s="2"/>
      <c r="P47" s="12">
        <f t="shared" si="16"/>
        <v>0</v>
      </c>
      <c r="Q47" s="16">
        <f t="shared" si="14"/>
        <v>0</v>
      </c>
      <c r="R47" s="16">
        <f t="shared" si="15"/>
        <v>0</v>
      </c>
      <c r="S47" s="16">
        <f t="shared" si="5"/>
        <v>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6">
        <f t="shared" si="9"/>
        <v>0</v>
      </c>
      <c r="X47" s="16">
        <f t="shared" si="10"/>
        <v>0</v>
      </c>
      <c r="Y47" s="16">
        <f t="shared" si="11"/>
        <v>0</v>
      </c>
      <c r="Z47" s="16">
        <f t="shared" si="12"/>
        <v>0</v>
      </c>
      <c r="AA47" s="16">
        <f t="shared" si="13"/>
        <v>0</v>
      </c>
      <c r="AB47" s="17">
        <f t="shared" si="3"/>
        <v>0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33" customHeight="1">
      <c r="A48" s="13">
        <v>41</v>
      </c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2">
        <f t="shared" si="16"/>
        <v>0</v>
      </c>
      <c r="Q48" s="16">
        <f t="shared" si="14"/>
        <v>0</v>
      </c>
      <c r="R48" s="16">
        <f t="shared" si="15"/>
        <v>0</v>
      </c>
      <c r="S48" s="16">
        <f t="shared" si="5"/>
        <v>0</v>
      </c>
      <c r="T48" s="16">
        <f t="shared" si="6"/>
        <v>0</v>
      </c>
      <c r="U48" s="16">
        <f t="shared" si="7"/>
        <v>0</v>
      </c>
      <c r="V48" s="16">
        <f t="shared" si="8"/>
        <v>0</v>
      </c>
      <c r="W48" s="16">
        <f t="shared" si="9"/>
        <v>0</v>
      </c>
      <c r="X48" s="16">
        <f t="shared" si="10"/>
        <v>0</v>
      </c>
      <c r="Y48" s="16">
        <f t="shared" si="11"/>
        <v>0</v>
      </c>
      <c r="Z48" s="16">
        <f t="shared" si="12"/>
        <v>0</v>
      </c>
      <c r="AA48" s="16">
        <f t="shared" si="13"/>
        <v>0</v>
      </c>
      <c r="AB48" s="17">
        <f t="shared" si="3"/>
        <v>0</v>
      </c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33" customHeight="1">
      <c r="A49" s="13">
        <v>42</v>
      </c>
      <c r="B49" s="1"/>
      <c r="C49" s="1"/>
      <c r="D49" s="1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12">
        <f t="shared" si="16"/>
        <v>0</v>
      </c>
      <c r="Q49" s="16">
        <f t="shared" si="14"/>
        <v>0</v>
      </c>
      <c r="R49" s="16">
        <f t="shared" si="15"/>
        <v>0</v>
      </c>
      <c r="S49" s="16">
        <f t="shared" si="5"/>
        <v>0</v>
      </c>
      <c r="T49" s="16">
        <f t="shared" si="6"/>
        <v>0</v>
      </c>
      <c r="U49" s="16">
        <f t="shared" si="7"/>
        <v>0</v>
      </c>
      <c r="V49" s="16">
        <f t="shared" si="8"/>
        <v>0</v>
      </c>
      <c r="W49" s="16">
        <f t="shared" si="9"/>
        <v>0</v>
      </c>
      <c r="X49" s="16">
        <f t="shared" si="10"/>
        <v>0</v>
      </c>
      <c r="Y49" s="16">
        <f t="shared" si="11"/>
        <v>0</v>
      </c>
      <c r="Z49" s="16">
        <f t="shared" si="12"/>
        <v>0</v>
      </c>
      <c r="AA49" s="16">
        <f t="shared" si="13"/>
        <v>0</v>
      </c>
      <c r="AB49" s="17">
        <f t="shared" si="3"/>
        <v>0</v>
      </c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33" customHeight="1">
      <c r="A50" s="13">
        <v>43</v>
      </c>
      <c r="B50" s="14"/>
      <c r="C50" s="1"/>
      <c r="D50" s="1"/>
      <c r="E50" s="7"/>
      <c r="F50" s="7"/>
      <c r="G50" s="2"/>
      <c r="H50" s="2"/>
      <c r="I50" s="2"/>
      <c r="J50" s="2"/>
      <c r="K50" s="2"/>
      <c r="L50" s="2"/>
      <c r="M50" s="2"/>
      <c r="N50" s="2"/>
      <c r="O50" s="2"/>
      <c r="P50" s="12">
        <f t="shared" si="16"/>
        <v>0</v>
      </c>
      <c r="Q50" s="16">
        <f t="shared" si="14"/>
        <v>0</v>
      </c>
      <c r="R50" s="16">
        <f t="shared" si="15"/>
        <v>0</v>
      </c>
      <c r="S50" s="16">
        <f t="shared" si="5"/>
        <v>0</v>
      </c>
      <c r="T50" s="16">
        <f t="shared" si="6"/>
        <v>0</v>
      </c>
      <c r="U50" s="16">
        <f t="shared" si="7"/>
        <v>0</v>
      </c>
      <c r="V50" s="16">
        <f t="shared" si="8"/>
        <v>0</v>
      </c>
      <c r="W50" s="16">
        <f t="shared" si="9"/>
        <v>0</v>
      </c>
      <c r="X50" s="16">
        <f t="shared" si="10"/>
        <v>0</v>
      </c>
      <c r="Y50" s="16">
        <f t="shared" si="11"/>
        <v>0</v>
      </c>
      <c r="Z50" s="16">
        <f t="shared" si="12"/>
        <v>0</v>
      </c>
      <c r="AA50" s="16">
        <f t="shared" si="13"/>
        <v>0</v>
      </c>
      <c r="AB50" s="17">
        <f t="shared" si="3"/>
        <v>0</v>
      </c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33" customHeight="1">
      <c r="A51" s="13">
        <v>44</v>
      </c>
      <c r="B51" s="1"/>
      <c r="C51" s="1"/>
      <c r="D51" s="15"/>
      <c r="E51" s="15"/>
      <c r="F51" s="15"/>
      <c r="G51" s="2"/>
      <c r="H51" s="2"/>
      <c r="I51" s="2"/>
      <c r="J51" s="2"/>
      <c r="K51" s="2"/>
      <c r="L51" s="2"/>
      <c r="M51" s="2"/>
      <c r="N51" s="2"/>
      <c r="O51" s="2"/>
      <c r="P51" s="12">
        <f t="shared" si="16"/>
        <v>0</v>
      </c>
      <c r="Q51" s="16">
        <f t="shared" si="14"/>
        <v>0</v>
      </c>
      <c r="R51" s="16">
        <f t="shared" si="15"/>
        <v>0</v>
      </c>
      <c r="S51" s="16">
        <f t="shared" si="5"/>
        <v>0</v>
      </c>
      <c r="T51" s="16">
        <f t="shared" si="6"/>
        <v>0</v>
      </c>
      <c r="U51" s="16">
        <f t="shared" si="7"/>
        <v>0</v>
      </c>
      <c r="V51" s="16">
        <f t="shared" si="8"/>
        <v>0</v>
      </c>
      <c r="W51" s="16">
        <f t="shared" si="9"/>
        <v>0</v>
      </c>
      <c r="X51" s="16">
        <f t="shared" si="10"/>
        <v>0</v>
      </c>
      <c r="Y51" s="16">
        <f t="shared" si="11"/>
        <v>0</v>
      </c>
      <c r="Z51" s="16">
        <f t="shared" si="12"/>
        <v>0</v>
      </c>
      <c r="AA51" s="16">
        <f t="shared" si="13"/>
        <v>0</v>
      </c>
      <c r="AB51" s="17">
        <f t="shared" si="3"/>
        <v>0</v>
      </c>
      <c r="AC51" s="18"/>
      <c r="AD51" s="18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33" customHeight="1">
      <c r="A52" s="13">
        <v>45</v>
      </c>
      <c r="B52" s="7"/>
      <c r="C52" s="10"/>
      <c r="D52" s="10"/>
      <c r="E52" s="8"/>
      <c r="F52" s="4"/>
      <c r="G52" s="2"/>
      <c r="H52" s="2"/>
      <c r="I52" s="2"/>
      <c r="J52" s="2"/>
      <c r="K52" s="2"/>
      <c r="L52" s="2"/>
      <c r="M52" s="2"/>
      <c r="N52" s="2"/>
      <c r="O52" s="2"/>
      <c r="P52" s="12">
        <f t="shared" si="16"/>
        <v>0</v>
      </c>
      <c r="Q52" s="16">
        <f t="shared" si="14"/>
        <v>0</v>
      </c>
      <c r="R52" s="16">
        <f t="shared" si="15"/>
        <v>0</v>
      </c>
      <c r="S52" s="16">
        <f t="shared" si="5"/>
        <v>0</v>
      </c>
      <c r="T52" s="16">
        <f t="shared" si="6"/>
        <v>0</v>
      </c>
      <c r="U52" s="16">
        <f t="shared" si="7"/>
        <v>0</v>
      </c>
      <c r="V52" s="16">
        <f t="shared" si="8"/>
        <v>0</v>
      </c>
      <c r="W52" s="16">
        <f t="shared" si="9"/>
        <v>0</v>
      </c>
      <c r="X52" s="16">
        <f t="shared" si="10"/>
        <v>0</v>
      </c>
      <c r="Y52" s="16">
        <f t="shared" si="11"/>
        <v>0</v>
      </c>
      <c r="Z52" s="16">
        <f t="shared" si="12"/>
        <v>0</v>
      </c>
      <c r="AA52" s="16">
        <f t="shared" si="13"/>
        <v>0</v>
      </c>
      <c r="AB52" s="17">
        <f t="shared" si="3"/>
        <v>0</v>
      </c>
      <c r="AC52" s="18"/>
      <c r="AD52" s="18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33" customHeight="1">
      <c r="A53" s="13">
        <v>46</v>
      </c>
      <c r="B53" s="7"/>
      <c r="C53" s="7"/>
      <c r="D53" s="8"/>
      <c r="E53" s="8"/>
      <c r="F53" s="7"/>
      <c r="G53" s="2"/>
      <c r="H53" s="2"/>
      <c r="I53" s="2"/>
      <c r="J53" s="2"/>
      <c r="K53" s="2"/>
      <c r="L53" s="2"/>
      <c r="M53" s="2"/>
      <c r="N53" s="2"/>
      <c r="O53" s="2"/>
      <c r="P53" s="12">
        <f t="shared" si="16"/>
        <v>0</v>
      </c>
      <c r="Q53" s="16">
        <f t="shared" si="14"/>
        <v>0</v>
      </c>
      <c r="R53" s="16">
        <f t="shared" si="15"/>
        <v>0</v>
      </c>
      <c r="S53" s="16">
        <f t="shared" si="5"/>
        <v>0</v>
      </c>
      <c r="T53" s="16">
        <f t="shared" si="6"/>
        <v>0</v>
      </c>
      <c r="U53" s="16">
        <f t="shared" si="7"/>
        <v>0</v>
      </c>
      <c r="V53" s="16">
        <f t="shared" si="8"/>
        <v>0</v>
      </c>
      <c r="W53" s="16">
        <f t="shared" si="9"/>
        <v>0</v>
      </c>
      <c r="X53" s="16">
        <f t="shared" si="10"/>
        <v>0</v>
      </c>
      <c r="Y53" s="16">
        <f t="shared" si="11"/>
        <v>0</v>
      </c>
      <c r="Z53" s="16">
        <f t="shared" si="12"/>
        <v>0</v>
      </c>
      <c r="AA53" s="16">
        <f t="shared" si="13"/>
        <v>0</v>
      </c>
      <c r="AB53" s="17">
        <f t="shared" si="3"/>
        <v>0</v>
      </c>
      <c r="AC53" s="18"/>
      <c r="AD53" s="18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ht="33" customHeight="1">
      <c r="A54" s="13">
        <v>47</v>
      </c>
      <c r="B54" s="4"/>
      <c r="C54" s="1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12">
        <f t="shared" si="16"/>
        <v>0</v>
      </c>
      <c r="Q54" s="16">
        <f t="shared" si="14"/>
        <v>0</v>
      </c>
      <c r="R54" s="16">
        <f t="shared" si="15"/>
        <v>0</v>
      </c>
      <c r="S54" s="16">
        <f t="shared" si="5"/>
        <v>0</v>
      </c>
      <c r="T54" s="16">
        <f t="shared" si="6"/>
        <v>0</v>
      </c>
      <c r="U54" s="16">
        <f t="shared" si="7"/>
        <v>0</v>
      </c>
      <c r="V54" s="16">
        <f t="shared" si="8"/>
        <v>0</v>
      </c>
      <c r="W54" s="16">
        <f t="shared" si="9"/>
        <v>0</v>
      </c>
      <c r="X54" s="16">
        <f t="shared" si="10"/>
        <v>0</v>
      </c>
      <c r="Y54" s="16">
        <f t="shared" si="11"/>
        <v>0</v>
      </c>
      <c r="Z54" s="16">
        <f t="shared" si="12"/>
        <v>0</v>
      </c>
      <c r="AA54" s="16">
        <f t="shared" si="13"/>
        <v>0</v>
      </c>
      <c r="AB54" s="17">
        <f t="shared" si="3"/>
        <v>0</v>
      </c>
      <c r="AC54" s="18"/>
      <c r="AD54" s="18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</sheetData>
  <sheetProtection/>
  <mergeCells count="7">
    <mergeCell ref="P6:P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4"/>
  <sheetViews>
    <sheetView zoomScale="65" zoomScaleNormal="65" zoomScalePageLayoutView="0" workbookViewId="0" topLeftCell="A1">
      <selection activeCell="M10" sqref="M10"/>
    </sheetView>
  </sheetViews>
  <sheetFormatPr defaultColWidth="9.140625" defaultRowHeight="12.75"/>
  <cols>
    <col min="1" max="1" width="9.140625" style="20" customWidth="1"/>
    <col min="2" max="2" width="14.57421875" style="20" customWidth="1"/>
    <col min="3" max="3" width="31.00390625" style="20" bestFit="1" customWidth="1"/>
    <col min="4" max="4" width="25.57421875" style="20" customWidth="1"/>
    <col min="5" max="5" width="13.421875" style="20" hidden="1" customWidth="1"/>
    <col min="6" max="6" width="14.00390625" style="20" hidden="1" customWidth="1"/>
    <col min="7" max="7" width="13.57421875" style="20" hidden="1" customWidth="1"/>
    <col min="8" max="8" width="13.28125" style="20" hidden="1" customWidth="1"/>
    <col min="9" max="9" width="12.7109375" style="20" hidden="1" customWidth="1"/>
    <col min="10" max="10" width="14.00390625" style="20" hidden="1" customWidth="1"/>
    <col min="11" max="15" width="14.421875" style="20" customWidth="1"/>
    <col min="16" max="16" width="12.28125" style="37" bestFit="1" customWidth="1"/>
    <col min="17" max="18" width="11.28125" style="38" customWidth="1"/>
    <col min="19" max="27" width="9.140625" style="38" customWidth="1"/>
    <col min="28" max="28" width="8.8515625" style="38" customWidth="1"/>
    <col min="29" max="30" width="9.140625" style="41" customWidth="1"/>
    <col min="31" max="16384" width="9.140625" style="20" customWidth="1"/>
  </cols>
  <sheetData>
    <row r="1" spans="17:30" s="37" customFormat="1" ht="15"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9"/>
    </row>
    <row r="2" spans="1:30" s="37" customFormat="1" ht="15">
      <c r="A2" s="85" t="s">
        <v>6</v>
      </c>
      <c r="B2" s="85"/>
      <c r="C2" s="85"/>
      <c r="D2" s="85"/>
      <c r="E2" s="85"/>
      <c r="F2" s="85"/>
      <c r="G2" s="85"/>
      <c r="H2" s="85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</row>
    <row r="3" spans="10:30" s="37" customFormat="1" ht="15">
      <c r="J3" s="85" t="s">
        <v>8</v>
      </c>
      <c r="K3" s="91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</row>
    <row r="4" spans="1:30" s="37" customFormat="1" ht="18" customHeight="1">
      <c r="A4" s="86"/>
      <c r="B4" s="86"/>
      <c r="C4" s="86"/>
      <c r="D4" s="86"/>
      <c r="E4" s="86"/>
      <c r="F4" s="86"/>
      <c r="G4" s="86"/>
      <c r="H4" s="86"/>
      <c r="J4" s="37">
        <f>SUM(E7:M7)</f>
        <v>7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</row>
    <row r="5" spans="1:30" s="37" customFormat="1" ht="18" customHeight="1">
      <c r="A5" s="40"/>
      <c r="B5" s="40"/>
      <c r="C5" s="40"/>
      <c r="D5" s="40"/>
      <c r="E5" s="40"/>
      <c r="F5" s="40"/>
      <c r="G5" s="40"/>
      <c r="H5" s="40"/>
      <c r="I5" s="4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39"/>
    </row>
    <row r="6" spans="1:30" s="34" customFormat="1" ht="15" customHeight="1">
      <c r="A6" s="87" t="s">
        <v>0</v>
      </c>
      <c r="B6" s="82" t="s">
        <v>1</v>
      </c>
      <c r="C6" s="82" t="s">
        <v>7</v>
      </c>
      <c r="D6" s="31" t="s">
        <v>2</v>
      </c>
      <c r="E6" s="31" t="s">
        <v>91</v>
      </c>
      <c r="F6" s="31" t="s">
        <v>48</v>
      </c>
      <c r="G6" s="31" t="s">
        <v>89</v>
      </c>
      <c r="H6" s="31" t="s">
        <v>31</v>
      </c>
      <c r="I6" s="31" t="s">
        <v>105</v>
      </c>
      <c r="J6" s="31" t="s">
        <v>101</v>
      </c>
      <c r="K6" s="31" t="s">
        <v>107</v>
      </c>
      <c r="L6" s="31" t="s">
        <v>206</v>
      </c>
      <c r="M6" s="31" t="s">
        <v>100</v>
      </c>
      <c r="N6" s="31"/>
      <c r="O6" s="31"/>
      <c r="P6" s="82" t="s">
        <v>3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</row>
    <row r="7" spans="1:30" s="34" customFormat="1" ht="14.25" customHeight="1">
      <c r="A7" s="88"/>
      <c r="B7" s="83"/>
      <c r="C7" s="83"/>
      <c r="D7" s="35" t="s">
        <v>4</v>
      </c>
      <c r="E7" s="36">
        <f aca="true" t="shared" si="0" ref="E7:O7">COUNTIF(E9:E57,"&gt;0")</f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7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83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</row>
    <row r="8" spans="1:30" s="34" customFormat="1" ht="14.25" customHeight="1">
      <c r="A8" s="89"/>
      <c r="B8" s="90"/>
      <c r="C8" s="90"/>
      <c r="D8" s="35" t="s">
        <v>5</v>
      </c>
      <c r="E8" s="35">
        <v>1</v>
      </c>
      <c r="F8" s="35">
        <v>1.2</v>
      </c>
      <c r="G8" s="36">
        <v>1</v>
      </c>
      <c r="H8" s="36">
        <v>1</v>
      </c>
      <c r="I8" s="36">
        <v>1</v>
      </c>
      <c r="J8" s="36">
        <v>1</v>
      </c>
      <c r="K8" s="36">
        <v>1.2</v>
      </c>
      <c r="L8" s="36">
        <v>1</v>
      </c>
      <c r="M8" s="36">
        <v>1</v>
      </c>
      <c r="N8" s="36">
        <v>1</v>
      </c>
      <c r="O8" s="36">
        <v>1</v>
      </c>
      <c r="P8" s="8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</row>
    <row r="9" spans="1:41" ht="33" customHeight="1">
      <c r="A9" s="13">
        <v>1</v>
      </c>
      <c r="B9" s="1"/>
      <c r="C9" s="28" t="s">
        <v>249</v>
      </c>
      <c r="D9" s="42"/>
      <c r="E9" s="3"/>
      <c r="F9" s="3"/>
      <c r="G9" s="2"/>
      <c r="H9" s="2"/>
      <c r="I9" s="2"/>
      <c r="J9" s="2"/>
      <c r="K9" s="2">
        <v>1</v>
      </c>
      <c r="L9" s="2"/>
      <c r="M9" s="2"/>
      <c r="N9" s="2"/>
      <c r="O9" s="2"/>
      <c r="P9" s="12">
        <f aca="true" t="shared" si="1" ref="P9:P54">AB9</f>
        <v>1135.3176480171082</v>
      </c>
      <c r="Q9" s="16">
        <f aca="true" t="shared" si="2" ref="Q9:AA9">IF(OR(E9="",E9="-"),0,E$8*(101+1000*LOG10(E$7/E9)))</f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1135.3176480171082</v>
      </c>
      <c r="X9" s="16">
        <f t="shared" si="2"/>
        <v>0</v>
      </c>
      <c r="Y9" s="16">
        <f t="shared" si="2"/>
        <v>0</v>
      </c>
      <c r="Z9" s="16">
        <f t="shared" si="2"/>
        <v>0</v>
      </c>
      <c r="AA9" s="16">
        <f t="shared" si="2"/>
        <v>0</v>
      </c>
      <c r="AB9" s="17">
        <f>SUM(Q9:AA9)</f>
        <v>1135.3176480171082</v>
      </c>
      <c r="AC9" s="18"/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33" customHeight="1">
      <c r="A10" s="13">
        <v>2</v>
      </c>
      <c r="B10" s="1"/>
      <c r="C10" s="28" t="s">
        <v>250</v>
      </c>
      <c r="D10" s="26"/>
      <c r="E10" s="8"/>
      <c r="F10" s="4"/>
      <c r="G10" s="2"/>
      <c r="H10" s="2"/>
      <c r="I10" s="2"/>
      <c r="J10" s="2"/>
      <c r="K10" s="2">
        <v>2</v>
      </c>
      <c r="L10" s="2"/>
      <c r="M10" s="2"/>
      <c r="N10" s="2"/>
      <c r="O10" s="2"/>
      <c r="P10" s="12">
        <f t="shared" si="1"/>
        <v>774.0816532203307</v>
      </c>
      <c r="Q10" s="16">
        <f aca="true" t="shared" si="3" ref="Q10:AA33">IF(OR(E10="",E10="-"),0,E$8*(101+1000*LOG10(E$7/E10)))</f>
        <v>0</v>
      </c>
      <c r="R10" s="16">
        <f t="shared" si="3"/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0</v>
      </c>
      <c r="W10" s="16">
        <f t="shared" si="3"/>
        <v>774.0816532203307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7">
        <f aca="true" t="shared" si="4" ref="AB10:AB54">SUM(Q10:AA10)</f>
        <v>774.0816532203307</v>
      </c>
      <c r="AC10" s="18"/>
      <c r="AD10" s="18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33" customHeight="1">
      <c r="A11" s="13">
        <v>3</v>
      </c>
      <c r="B11" s="1"/>
      <c r="C11" s="1" t="s">
        <v>251</v>
      </c>
      <c r="D11" s="22"/>
      <c r="E11" s="3"/>
      <c r="F11" s="3"/>
      <c r="G11" s="2"/>
      <c r="H11" s="2"/>
      <c r="I11" s="2"/>
      <c r="J11" s="2"/>
      <c r="K11" s="2">
        <v>3</v>
      </c>
      <c r="L11" s="2"/>
      <c r="M11" s="2"/>
      <c r="N11" s="2"/>
      <c r="O11" s="2"/>
      <c r="P11" s="12">
        <f t="shared" si="1"/>
        <v>562.7721423535133</v>
      </c>
      <c r="Q11" s="16">
        <f t="shared" si="3"/>
        <v>0</v>
      </c>
      <c r="R11" s="16">
        <f t="shared" si="3"/>
        <v>0</v>
      </c>
      <c r="S11" s="16">
        <f t="shared" si="3"/>
        <v>0</v>
      </c>
      <c r="T11" s="16">
        <f t="shared" si="3"/>
        <v>0</v>
      </c>
      <c r="U11" s="16">
        <f t="shared" si="3"/>
        <v>0</v>
      </c>
      <c r="V11" s="16">
        <f t="shared" si="3"/>
        <v>0</v>
      </c>
      <c r="W11" s="16">
        <f t="shared" si="3"/>
        <v>562.7721423535133</v>
      </c>
      <c r="X11" s="16">
        <f t="shared" si="3"/>
        <v>0</v>
      </c>
      <c r="Y11" s="16">
        <f t="shared" si="3"/>
        <v>0</v>
      </c>
      <c r="Z11" s="16">
        <f t="shared" si="3"/>
        <v>0</v>
      </c>
      <c r="AA11" s="16">
        <f t="shared" si="3"/>
        <v>0</v>
      </c>
      <c r="AB11" s="17">
        <f t="shared" si="4"/>
        <v>562.7721423535133</v>
      </c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33" customHeight="1">
      <c r="A12" s="13">
        <v>4</v>
      </c>
      <c r="B12" s="25"/>
      <c r="C12" s="28" t="s">
        <v>252</v>
      </c>
      <c r="D12" s="43"/>
      <c r="E12" s="13"/>
      <c r="F12" s="13"/>
      <c r="G12" s="2"/>
      <c r="H12" s="2"/>
      <c r="I12" s="2"/>
      <c r="J12" s="2"/>
      <c r="K12" s="2">
        <v>4</v>
      </c>
      <c r="L12" s="2"/>
      <c r="M12" s="2"/>
      <c r="N12" s="2"/>
      <c r="O12" s="2"/>
      <c r="P12" s="12">
        <f t="shared" si="1"/>
        <v>412.84565842355335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3"/>
        <v>412.84565842355335</v>
      </c>
      <c r="X12" s="16">
        <f t="shared" si="3"/>
        <v>0</v>
      </c>
      <c r="Y12" s="16">
        <f t="shared" si="3"/>
        <v>0</v>
      </c>
      <c r="Z12" s="16">
        <f t="shared" si="3"/>
        <v>0</v>
      </c>
      <c r="AA12" s="16">
        <f t="shared" si="3"/>
        <v>0</v>
      </c>
      <c r="AB12" s="17">
        <f t="shared" si="4"/>
        <v>412.84565842355335</v>
      </c>
      <c r="AC12" s="18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33" customHeight="1">
      <c r="A13" s="13">
        <v>5</v>
      </c>
      <c r="B13" s="4"/>
      <c r="C13" s="28" t="s">
        <v>253</v>
      </c>
      <c r="D13" s="24"/>
      <c r="E13" s="4"/>
      <c r="F13" s="4"/>
      <c r="G13" s="2"/>
      <c r="H13" s="2"/>
      <c r="I13" s="2"/>
      <c r="J13" s="2"/>
      <c r="K13" s="2">
        <v>5</v>
      </c>
      <c r="L13" s="2"/>
      <c r="M13" s="2"/>
      <c r="N13" s="2"/>
      <c r="O13" s="2"/>
      <c r="P13" s="12">
        <f t="shared" si="1"/>
        <v>296.5536428138856</v>
      </c>
      <c r="Q13" s="16">
        <f t="shared" si="3"/>
        <v>0</v>
      </c>
      <c r="R13" s="16">
        <f t="shared" si="3"/>
        <v>0</v>
      </c>
      <c r="S13" s="16">
        <f t="shared" si="3"/>
        <v>0</v>
      </c>
      <c r="T13" s="16">
        <f t="shared" si="3"/>
        <v>0</v>
      </c>
      <c r="U13" s="16">
        <f t="shared" si="3"/>
        <v>0</v>
      </c>
      <c r="V13" s="16">
        <f t="shared" si="3"/>
        <v>0</v>
      </c>
      <c r="W13" s="16">
        <f t="shared" si="3"/>
        <v>296.5536428138856</v>
      </c>
      <c r="X13" s="16">
        <f t="shared" si="3"/>
        <v>0</v>
      </c>
      <c r="Y13" s="16">
        <f t="shared" si="3"/>
        <v>0</v>
      </c>
      <c r="Z13" s="16">
        <f t="shared" si="3"/>
        <v>0</v>
      </c>
      <c r="AA13" s="16">
        <f t="shared" si="3"/>
        <v>0</v>
      </c>
      <c r="AB13" s="17">
        <f t="shared" si="4"/>
        <v>296.5536428138856</v>
      </c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33" customHeight="1">
      <c r="A14" s="13">
        <v>6</v>
      </c>
      <c r="B14" s="1"/>
      <c r="C14" s="30" t="s">
        <v>254</v>
      </c>
      <c r="D14" s="1"/>
      <c r="E14" s="1"/>
      <c r="F14" s="7"/>
      <c r="G14" s="2"/>
      <c r="H14" s="2"/>
      <c r="I14" s="2"/>
      <c r="J14" s="2"/>
      <c r="K14" s="2">
        <v>6</v>
      </c>
      <c r="L14" s="2"/>
      <c r="M14" s="2"/>
      <c r="N14" s="2"/>
      <c r="O14" s="2"/>
      <c r="P14" s="12">
        <f t="shared" si="1"/>
        <v>201.53614755673587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3"/>
        <v>201.53614755673587</v>
      </c>
      <c r="X14" s="16">
        <f t="shared" si="3"/>
        <v>0</v>
      </c>
      <c r="Y14" s="16">
        <f t="shared" si="3"/>
        <v>0</v>
      </c>
      <c r="Z14" s="16">
        <f t="shared" si="3"/>
        <v>0</v>
      </c>
      <c r="AA14" s="16">
        <f t="shared" si="3"/>
        <v>0</v>
      </c>
      <c r="AB14" s="17">
        <f t="shared" si="4"/>
        <v>201.53614755673587</v>
      </c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3" customHeight="1">
      <c r="A15" s="13">
        <v>7</v>
      </c>
      <c r="B15" s="4"/>
      <c r="C15" s="1" t="s">
        <v>255</v>
      </c>
      <c r="D15" s="4"/>
      <c r="E15" s="4"/>
      <c r="F15" s="4"/>
      <c r="G15" s="2"/>
      <c r="H15" s="2"/>
      <c r="I15" s="2"/>
      <c r="J15" s="2"/>
      <c r="K15" s="2">
        <v>7</v>
      </c>
      <c r="L15" s="2"/>
      <c r="M15" s="2"/>
      <c r="N15" s="2"/>
      <c r="O15" s="2"/>
      <c r="P15" s="12">
        <f t="shared" si="1"/>
        <v>121.19999999999999</v>
      </c>
      <c r="Q15" s="16">
        <f t="shared" si="3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16">
        <f t="shared" si="3"/>
        <v>0</v>
      </c>
      <c r="W15" s="16">
        <f t="shared" si="3"/>
        <v>121.19999999999999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17">
        <f t="shared" si="4"/>
        <v>121.19999999999999</v>
      </c>
      <c r="AC15" s="18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33" customHeight="1">
      <c r="A16" s="13">
        <v>8</v>
      </c>
      <c r="B16" s="3"/>
      <c r="C16" s="1"/>
      <c r="D16" s="1"/>
      <c r="E16" s="1"/>
      <c r="F16" s="3"/>
      <c r="G16" s="2"/>
      <c r="H16" s="2"/>
      <c r="I16" s="2"/>
      <c r="J16" s="2"/>
      <c r="K16" s="2"/>
      <c r="L16" s="2"/>
      <c r="M16" s="2"/>
      <c r="N16" s="2"/>
      <c r="O16" s="2"/>
      <c r="P16" s="12">
        <f t="shared" si="1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3"/>
        <v>0</v>
      </c>
      <c r="Z16" s="16">
        <f t="shared" si="3"/>
        <v>0</v>
      </c>
      <c r="AA16" s="16">
        <f t="shared" si="3"/>
        <v>0</v>
      </c>
      <c r="AB16" s="17">
        <f t="shared" si="4"/>
        <v>0</v>
      </c>
      <c r="AC16" s="18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33" customHeight="1">
      <c r="A17" s="13">
        <v>9</v>
      </c>
      <c r="B17" s="3"/>
      <c r="C17" s="30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12">
        <f t="shared" si="1"/>
        <v>0</v>
      </c>
      <c r="Q17" s="16">
        <f t="shared" si="3"/>
        <v>0</v>
      </c>
      <c r="R17" s="16">
        <f t="shared" si="3"/>
        <v>0</v>
      </c>
      <c r="S17" s="16">
        <f t="shared" si="3"/>
        <v>0</v>
      </c>
      <c r="T17" s="16">
        <f t="shared" si="3"/>
        <v>0</v>
      </c>
      <c r="U17" s="16">
        <f t="shared" si="3"/>
        <v>0</v>
      </c>
      <c r="V17" s="16">
        <f t="shared" si="3"/>
        <v>0</v>
      </c>
      <c r="W17" s="16">
        <f t="shared" si="3"/>
        <v>0</v>
      </c>
      <c r="X17" s="16">
        <f t="shared" si="3"/>
        <v>0</v>
      </c>
      <c r="Y17" s="16">
        <f t="shared" si="3"/>
        <v>0</v>
      </c>
      <c r="Z17" s="16">
        <f t="shared" si="3"/>
        <v>0</v>
      </c>
      <c r="AA17" s="16">
        <f t="shared" si="3"/>
        <v>0</v>
      </c>
      <c r="AB17" s="17">
        <f t="shared" si="4"/>
        <v>0</v>
      </c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33" customHeight="1">
      <c r="A18" s="13">
        <v>10</v>
      </c>
      <c r="B18" s="13"/>
      <c r="C18" s="1"/>
      <c r="D18" s="1"/>
      <c r="E18" s="13"/>
      <c r="F18" s="13"/>
      <c r="G18" s="2"/>
      <c r="H18" s="3"/>
      <c r="I18" s="3"/>
      <c r="J18" s="2"/>
      <c r="K18" s="2"/>
      <c r="L18" s="2"/>
      <c r="M18" s="2"/>
      <c r="N18" s="2"/>
      <c r="O18" s="2"/>
      <c r="P18" s="12">
        <f t="shared" si="1"/>
        <v>0</v>
      </c>
      <c r="Q18" s="16">
        <f t="shared" si="3"/>
        <v>0</v>
      </c>
      <c r="R18" s="16">
        <f t="shared" si="3"/>
        <v>0</v>
      </c>
      <c r="S18" s="16">
        <f t="shared" si="3"/>
        <v>0</v>
      </c>
      <c r="T18" s="16">
        <f t="shared" si="3"/>
        <v>0</v>
      </c>
      <c r="U18" s="16">
        <f t="shared" si="3"/>
        <v>0</v>
      </c>
      <c r="V18" s="16">
        <f t="shared" si="3"/>
        <v>0</v>
      </c>
      <c r="W18" s="16">
        <f t="shared" si="3"/>
        <v>0</v>
      </c>
      <c r="X18" s="16">
        <f t="shared" si="3"/>
        <v>0</v>
      </c>
      <c r="Y18" s="16">
        <f t="shared" si="3"/>
        <v>0</v>
      </c>
      <c r="Z18" s="16">
        <f t="shared" si="3"/>
        <v>0</v>
      </c>
      <c r="AA18" s="16">
        <f t="shared" si="3"/>
        <v>0</v>
      </c>
      <c r="AB18" s="17">
        <f t="shared" si="4"/>
        <v>0</v>
      </c>
      <c r="AC18" s="18"/>
      <c r="AD18" s="1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33" customHeight="1">
      <c r="A19" s="13">
        <v>11</v>
      </c>
      <c r="B19" s="7"/>
      <c r="C19" s="7"/>
      <c r="D19" s="8"/>
      <c r="E19" s="8"/>
      <c r="F19" s="3"/>
      <c r="G19" s="2"/>
      <c r="H19" s="2"/>
      <c r="I19" s="2"/>
      <c r="J19" s="2"/>
      <c r="K19" s="2"/>
      <c r="L19" s="2"/>
      <c r="M19" s="2"/>
      <c r="N19" s="2"/>
      <c r="O19" s="2"/>
      <c r="P19" s="12">
        <f t="shared" si="1"/>
        <v>0</v>
      </c>
      <c r="Q19" s="16">
        <f t="shared" si="3"/>
        <v>0</v>
      </c>
      <c r="R19" s="16">
        <f t="shared" si="3"/>
        <v>0</v>
      </c>
      <c r="S19" s="16">
        <f t="shared" si="3"/>
        <v>0</v>
      </c>
      <c r="T19" s="16">
        <f t="shared" si="3"/>
        <v>0</v>
      </c>
      <c r="U19" s="16">
        <f t="shared" si="3"/>
        <v>0</v>
      </c>
      <c r="V19" s="16">
        <f t="shared" si="3"/>
        <v>0</v>
      </c>
      <c r="W19" s="16">
        <f t="shared" si="3"/>
        <v>0</v>
      </c>
      <c r="X19" s="16">
        <f t="shared" si="3"/>
        <v>0</v>
      </c>
      <c r="Y19" s="16">
        <f t="shared" si="3"/>
        <v>0</v>
      </c>
      <c r="Z19" s="16">
        <f t="shared" si="3"/>
        <v>0</v>
      </c>
      <c r="AA19" s="16">
        <f t="shared" si="3"/>
        <v>0</v>
      </c>
      <c r="AB19" s="17">
        <f t="shared" si="4"/>
        <v>0</v>
      </c>
      <c r="AC19" s="18"/>
      <c r="AD19" s="1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33" customHeight="1">
      <c r="A20" s="13">
        <v>12</v>
      </c>
      <c r="B20" s="3"/>
      <c r="C20" s="1"/>
      <c r="D20" s="1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12">
        <f t="shared" si="1"/>
        <v>0</v>
      </c>
      <c r="Q20" s="16">
        <f t="shared" si="3"/>
        <v>0</v>
      </c>
      <c r="R20" s="16">
        <f t="shared" si="3"/>
        <v>0</v>
      </c>
      <c r="S20" s="16">
        <f t="shared" si="3"/>
        <v>0</v>
      </c>
      <c r="T20" s="16">
        <f t="shared" si="3"/>
        <v>0</v>
      </c>
      <c r="U20" s="16">
        <f t="shared" si="3"/>
        <v>0</v>
      </c>
      <c r="V20" s="16">
        <f t="shared" si="3"/>
        <v>0</v>
      </c>
      <c r="W20" s="16">
        <f t="shared" si="3"/>
        <v>0</v>
      </c>
      <c r="X20" s="16">
        <f t="shared" si="3"/>
        <v>0</v>
      </c>
      <c r="Y20" s="16">
        <f t="shared" si="3"/>
        <v>0</v>
      </c>
      <c r="Z20" s="16">
        <f t="shared" si="3"/>
        <v>0</v>
      </c>
      <c r="AA20" s="16">
        <f t="shared" si="3"/>
        <v>0</v>
      </c>
      <c r="AB20" s="17">
        <f t="shared" si="4"/>
        <v>0</v>
      </c>
      <c r="AC20" s="18"/>
      <c r="AD20" s="18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3" customHeight="1">
      <c r="A21" s="13">
        <v>13</v>
      </c>
      <c r="B21" s="4"/>
      <c r="C21" s="1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12">
        <f t="shared" si="1"/>
        <v>0</v>
      </c>
      <c r="Q21" s="16">
        <f t="shared" si="3"/>
        <v>0</v>
      </c>
      <c r="R21" s="16">
        <f t="shared" si="3"/>
        <v>0</v>
      </c>
      <c r="S21" s="16">
        <f t="shared" si="3"/>
        <v>0</v>
      </c>
      <c r="T21" s="16">
        <f t="shared" si="3"/>
        <v>0</v>
      </c>
      <c r="U21" s="16">
        <f t="shared" si="3"/>
        <v>0</v>
      </c>
      <c r="V21" s="16">
        <f t="shared" si="3"/>
        <v>0</v>
      </c>
      <c r="W21" s="16">
        <f t="shared" si="3"/>
        <v>0</v>
      </c>
      <c r="X21" s="16">
        <f t="shared" si="3"/>
        <v>0</v>
      </c>
      <c r="Y21" s="16">
        <f t="shared" si="3"/>
        <v>0</v>
      </c>
      <c r="Z21" s="16">
        <f t="shared" si="3"/>
        <v>0</v>
      </c>
      <c r="AA21" s="16">
        <f t="shared" si="3"/>
        <v>0</v>
      </c>
      <c r="AB21" s="17">
        <f t="shared" si="4"/>
        <v>0</v>
      </c>
      <c r="AC21" s="18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3" customHeight="1">
      <c r="A22" s="13">
        <v>14</v>
      </c>
      <c r="B22" s="29"/>
      <c r="C22" s="26"/>
      <c r="D22" s="26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12">
        <f t="shared" si="1"/>
        <v>0</v>
      </c>
      <c r="Q22" s="16">
        <f t="shared" si="3"/>
        <v>0</v>
      </c>
      <c r="R22" s="16">
        <f t="shared" si="3"/>
        <v>0</v>
      </c>
      <c r="S22" s="16">
        <f t="shared" si="3"/>
        <v>0</v>
      </c>
      <c r="T22" s="16">
        <f t="shared" si="3"/>
        <v>0</v>
      </c>
      <c r="U22" s="16">
        <f t="shared" si="3"/>
        <v>0</v>
      </c>
      <c r="V22" s="16">
        <f t="shared" si="3"/>
        <v>0</v>
      </c>
      <c r="W22" s="16">
        <f t="shared" si="3"/>
        <v>0</v>
      </c>
      <c r="X22" s="16">
        <f t="shared" si="3"/>
        <v>0</v>
      </c>
      <c r="Y22" s="16">
        <f t="shared" si="3"/>
        <v>0</v>
      </c>
      <c r="Z22" s="16">
        <f t="shared" si="3"/>
        <v>0</v>
      </c>
      <c r="AA22" s="16">
        <f t="shared" si="3"/>
        <v>0</v>
      </c>
      <c r="AB22" s="17">
        <f t="shared" si="4"/>
        <v>0</v>
      </c>
      <c r="AC22" s="18"/>
      <c r="AD22" s="18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33" customHeight="1">
      <c r="A23" s="13">
        <v>15</v>
      </c>
      <c r="B23" s="3"/>
      <c r="C23" s="27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12">
        <f t="shared" si="1"/>
        <v>0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3"/>
        <v>0</v>
      </c>
      <c r="U23" s="16">
        <f t="shared" si="3"/>
        <v>0</v>
      </c>
      <c r="V23" s="16">
        <f t="shared" si="3"/>
        <v>0</v>
      </c>
      <c r="W23" s="16">
        <f t="shared" si="3"/>
        <v>0</v>
      </c>
      <c r="X23" s="16">
        <f t="shared" si="3"/>
        <v>0</v>
      </c>
      <c r="Y23" s="16">
        <f t="shared" si="3"/>
        <v>0</v>
      </c>
      <c r="Z23" s="16">
        <f t="shared" si="3"/>
        <v>0</v>
      </c>
      <c r="AA23" s="16">
        <f t="shared" si="3"/>
        <v>0</v>
      </c>
      <c r="AB23" s="17">
        <f t="shared" si="4"/>
        <v>0</v>
      </c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33" customHeight="1">
      <c r="A24" s="13">
        <v>16</v>
      </c>
      <c r="B24" s="4"/>
      <c r="C24" s="30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12">
        <f t="shared" si="1"/>
        <v>0</v>
      </c>
      <c r="Q24" s="16">
        <f t="shared" si="3"/>
        <v>0</v>
      </c>
      <c r="R24" s="16">
        <f t="shared" si="3"/>
        <v>0</v>
      </c>
      <c r="S24" s="16">
        <f t="shared" si="3"/>
        <v>0</v>
      </c>
      <c r="T24" s="16">
        <f t="shared" si="3"/>
        <v>0</v>
      </c>
      <c r="U24" s="16">
        <f t="shared" si="3"/>
        <v>0</v>
      </c>
      <c r="V24" s="16">
        <f t="shared" si="3"/>
        <v>0</v>
      </c>
      <c r="W24" s="16">
        <f t="shared" si="3"/>
        <v>0</v>
      </c>
      <c r="X24" s="16">
        <f t="shared" si="3"/>
        <v>0</v>
      </c>
      <c r="Y24" s="16">
        <f t="shared" si="3"/>
        <v>0</v>
      </c>
      <c r="Z24" s="16">
        <f t="shared" si="3"/>
        <v>0</v>
      </c>
      <c r="AA24" s="16">
        <f t="shared" si="3"/>
        <v>0</v>
      </c>
      <c r="AB24" s="17">
        <f t="shared" si="4"/>
        <v>0</v>
      </c>
      <c r="AC24" s="18"/>
      <c r="AD24" s="18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ht="33" customHeight="1">
      <c r="A25" s="13">
        <v>17</v>
      </c>
      <c r="B25" s="1"/>
      <c r="C25" s="26"/>
      <c r="D25" s="26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12">
        <f t="shared" si="1"/>
        <v>0</v>
      </c>
      <c r="Q25" s="16">
        <f t="shared" si="3"/>
        <v>0</v>
      </c>
      <c r="R25" s="16">
        <f t="shared" si="3"/>
        <v>0</v>
      </c>
      <c r="S25" s="16">
        <f t="shared" si="3"/>
        <v>0</v>
      </c>
      <c r="T25" s="16">
        <f t="shared" si="3"/>
        <v>0</v>
      </c>
      <c r="U25" s="16">
        <f t="shared" si="3"/>
        <v>0</v>
      </c>
      <c r="V25" s="16">
        <f t="shared" si="3"/>
        <v>0</v>
      </c>
      <c r="W25" s="16">
        <f t="shared" si="3"/>
        <v>0</v>
      </c>
      <c r="X25" s="16">
        <f t="shared" si="3"/>
        <v>0</v>
      </c>
      <c r="Y25" s="16">
        <f t="shared" si="3"/>
        <v>0</v>
      </c>
      <c r="Z25" s="16">
        <f t="shared" si="3"/>
        <v>0</v>
      </c>
      <c r="AA25" s="16">
        <f t="shared" si="3"/>
        <v>0</v>
      </c>
      <c r="AB25" s="17">
        <f t="shared" si="4"/>
        <v>0</v>
      </c>
      <c r="AC25" s="18"/>
      <c r="AD25" s="18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3" customHeight="1">
      <c r="A26" s="13">
        <v>18</v>
      </c>
      <c r="B26" s="7"/>
      <c r="C26" s="7"/>
      <c r="D26" s="21"/>
      <c r="E26" s="7"/>
      <c r="F26" s="7"/>
      <c r="G26" s="2"/>
      <c r="H26" s="2"/>
      <c r="I26" s="2"/>
      <c r="J26" s="2"/>
      <c r="K26" s="2"/>
      <c r="L26" s="2"/>
      <c r="M26" s="2"/>
      <c r="N26" s="2"/>
      <c r="O26" s="2"/>
      <c r="P26" s="12">
        <f t="shared" si="1"/>
        <v>0</v>
      </c>
      <c r="Q26" s="16">
        <f t="shared" si="3"/>
        <v>0</v>
      </c>
      <c r="R26" s="16">
        <f t="shared" si="3"/>
        <v>0</v>
      </c>
      <c r="S26" s="16">
        <f t="shared" si="3"/>
        <v>0</v>
      </c>
      <c r="T26" s="16">
        <f t="shared" si="3"/>
        <v>0</v>
      </c>
      <c r="U26" s="16">
        <f t="shared" si="3"/>
        <v>0</v>
      </c>
      <c r="V26" s="16">
        <f t="shared" si="3"/>
        <v>0</v>
      </c>
      <c r="W26" s="16">
        <f t="shared" si="3"/>
        <v>0</v>
      </c>
      <c r="X26" s="16">
        <f t="shared" si="3"/>
        <v>0</v>
      </c>
      <c r="Y26" s="16">
        <f t="shared" si="3"/>
        <v>0</v>
      </c>
      <c r="Z26" s="16">
        <f t="shared" si="3"/>
        <v>0</v>
      </c>
      <c r="AA26" s="16">
        <f t="shared" si="3"/>
        <v>0</v>
      </c>
      <c r="AB26" s="17">
        <f t="shared" si="4"/>
        <v>0</v>
      </c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33" customHeight="1">
      <c r="A27" s="13">
        <v>19</v>
      </c>
      <c r="B27" s="7"/>
      <c r="C27" s="1"/>
      <c r="D27" s="1"/>
      <c r="E27" s="7"/>
      <c r="F27" s="3"/>
      <c r="G27" s="2"/>
      <c r="H27" s="2"/>
      <c r="I27" s="2"/>
      <c r="J27" s="2"/>
      <c r="K27" s="2"/>
      <c r="L27" s="2"/>
      <c r="M27" s="2"/>
      <c r="N27" s="2"/>
      <c r="O27" s="2"/>
      <c r="P27" s="12">
        <f t="shared" si="1"/>
        <v>0</v>
      </c>
      <c r="Q27" s="16">
        <f t="shared" si="3"/>
        <v>0</v>
      </c>
      <c r="R27" s="16">
        <f t="shared" si="3"/>
        <v>0</v>
      </c>
      <c r="S27" s="16">
        <f t="shared" si="3"/>
        <v>0</v>
      </c>
      <c r="T27" s="16">
        <f t="shared" si="3"/>
        <v>0</v>
      </c>
      <c r="U27" s="16">
        <f t="shared" si="3"/>
        <v>0</v>
      </c>
      <c r="V27" s="16">
        <f t="shared" si="3"/>
        <v>0</v>
      </c>
      <c r="W27" s="16">
        <f t="shared" si="3"/>
        <v>0</v>
      </c>
      <c r="X27" s="16">
        <f t="shared" si="3"/>
        <v>0</v>
      </c>
      <c r="Y27" s="16">
        <f t="shared" si="3"/>
        <v>0</v>
      </c>
      <c r="Z27" s="16">
        <f t="shared" si="3"/>
        <v>0</v>
      </c>
      <c r="AA27" s="16">
        <f t="shared" si="3"/>
        <v>0</v>
      </c>
      <c r="AB27" s="17">
        <f t="shared" si="4"/>
        <v>0</v>
      </c>
      <c r="AC27" s="18"/>
      <c r="AD27" s="18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33" customHeight="1">
      <c r="A28" s="13">
        <v>20</v>
      </c>
      <c r="B28" s="7"/>
      <c r="C28" s="27"/>
      <c r="D28" s="1"/>
      <c r="E28" s="8"/>
      <c r="F28" s="3"/>
      <c r="G28" s="2"/>
      <c r="H28" s="2"/>
      <c r="I28" s="2"/>
      <c r="J28" s="2"/>
      <c r="K28" s="2"/>
      <c r="L28" s="2"/>
      <c r="M28" s="2"/>
      <c r="N28" s="2"/>
      <c r="O28" s="2"/>
      <c r="P28" s="12">
        <f t="shared" si="1"/>
        <v>0</v>
      </c>
      <c r="Q28" s="16">
        <f t="shared" si="3"/>
        <v>0</v>
      </c>
      <c r="R28" s="16">
        <f t="shared" si="3"/>
        <v>0</v>
      </c>
      <c r="S28" s="16">
        <f t="shared" si="3"/>
        <v>0</v>
      </c>
      <c r="T28" s="16">
        <f t="shared" si="3"/>
        <v>0</v>
      </c>
      <c r="U28" s="16">
        <f t="shared" si="3"/>
        <v>0</v>
      </c>
      <c r="V28" s="16">
        <f t="shared" si="3"/>
        <v>0</v>
      </c>
      <c r="W28" s="16">
        <f t="shared" si="3"/>
        <v>0</v>
      </c>
      <c r="X28" s="16">
        <f t="shared" si="3"/>
        <v>0</v>
      </c>
      <c r="Y28" s="16">
        <f t="shared" si="3"/>
        <v>0</v>
      </c>
      <c r="Z28" s="16">
        <f t="shared" si="3"/>
        <v>0</v>
      </c>
      <c r="AA28" s="16">
        <f t="shared" si="3"/>
        <v>0</v>
      </c>
      <c r="AB28" s="17">
        <f t="shared" si="4"/>
        <v>0</v>
      </c>
      <c r="AC28" s="18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33" customHeight="1">
      <c r="A29" s="13">
        <v>21</v>
      </c>
      <c r="B29" s="3"/>
      <c r="C29" s="30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12">
        <f t="shared" si="1"/>
        <v>0</v>
      </c>
      <c r="Q29" s="16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0</v>
      </c>
      <c r="X29" s="16">
        <f t="shared" si="3"/>
        <v>0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7">
        <f t="shared" si="4"/>
        <v>0</v>
      </c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3" customHeight="1">
      <c r="A30" s="13">
        <v>22</v>
      </c>
      <c r="B30" s="4"/>
      <c r="C30" s="1"/>
      <c r="D30" s="1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12">
        <f t="shared" si="1"/>
        <v>0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  <c r="V30" s="16">
        <f t="shared" si="3"/>
        <v>0</v>
      </c>
      <c r="W30" s="16">
        <f t="shared" si="3"/>
        <v>0</v>
      </c>
      <c r="X30" s="16">
        <f t="shared" si="3"/>
        <v>0</v>
      </c>
      <c r="Y30" s="16">
        <f t="shared" si="3"/>
        <v>0</v>
      </c>
      <c r="Z30" s="16">
        <f t="shared" si="3"/>
        <v>0</v>
      </c>
      <c r="AA30" s="16">
        <f t="shared" si="3"/>
        <v>0</v>
      </c>
      <c r="AB30" s="17">
        <f t="shared" si="4"/>
        <v>0</v>
      </c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33" customHeight="1">
      <c r="A31" s="13">
        <v>23</v>
      </c>
      <c r="B31" s="7"/>
      <c r="C31" s="7"/>
      <c r="D31" s="7"/>
      <c r="E31" s="7"/>
      <c r="F31" s="7"/>
      <c r="G31" s="2"/>
      <c r="H31" s="2"/>
      <c r="I31" s="2"/>
      <c r="J31" s="2"/>
      <c r="K31" s="2"/>
      <c r="L31" s="2"/>
      <c r="M31" s="2"/>
      <c r="N31" s="2"/>
      <c r="O31" s="2"/>
      <c r="P31" s="12">
        <f t="shared" si="1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0</v>
      </c>
      <c r="V31" s="16">
        <f t="shared" si="3"/>
        <v>0</v>
      </c>
      <c r="W31" s="16">
        <f t="shared" si="3"/>
        <v>0</v>
      </c>
      <c r="X31" s="16">
        <f t="shared" si="3"/>
        <v>0</v>
      </c>
      <c r="Y31" s="16">
        <f t="shared" si="3"/>
        <v>0</v>
      </c>
      <c r="Z31" s="16">
        <f t="shared" si="3"/>
        <v>0</v>
      </c>
      <c r="AA31" s="16">
        <f t="shared" si="3"/>
        <v>0</v>
      </c>
      <c r="AB31" s="17">
        <f t="shared" si="4"/>
        <v>0</v>
      </c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33" customHeight="1">
      <c r="A32" s="13">
        <v>24</v>
      </c>
      <c r="B32" s="1"/>
      <c r="C32" s="1"/>
      <c r="D32" s="29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12">
        <f t="shared" si="1"/>
        <v>0</v>
      </c>
      <c r="Q32" s="16">
        <f t="shared" si="3"/>
        <v>0</v>
      </c>
      <c r="R32" s="16">
        <f t="shared" si="3"/>
        <v>0</v>
      </c>
      <c r="S32" s="16">
        <f t="shared" si="3"/>
        <v>0</v>
      </c>
      <c r="T32" s="16">
        <f t="shared" si="3"/>
        <v>0</v>
      </c>
      <c r="U32" s="16">
        <f t="shared" si="3"/>
        <v>0</v>
      </c>
      <c r="V32" s="16">
        <f t="shared" si="3"/>
        <v>0</v>
      </c>
      <c r="W32" s="16">
        <f t="shared" si="3"/>
        <v>0</v>
      </c>
      <c r="X32" s="16">
        <f t="shared" si="3"/>
        <v>0</v>
      </c>
      <c r="Y32" s="16">
        <f t="shared" si="3"/>
        <v>0</v>
      </c>
      <c r="Z32" s="16">
        <f t="shared" si="3"/>
        <v>0</v>
      </c>
      <c r="AA32" s="16">
        <f t="shared" si="3"/>
        <v>0</v>
      </c>
      <c r="AB32" s="17">
        <f t="shared" si="4"/>
        <v>0</v>
      </c>
      <c r="AC32" s="18"/>
      <c r="AD32" s="18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33" customHeight="1">
      <c r="A33" s="13">
        <v>25</v>
      </c>
      <c r="B33" s="1"/>
      <c r="C33" s="1"/>
      <c r="D33" s="1"/>
      <c r="E33" s="1"/>
      <c r="F33" s="3"/>
      <c r="G33" s="2"/>
      <c r="H33" s="2"/>
      <c r="I33" s="2"/>
      <c r="J33" s="2"/>
      <c r="K33" s="2"/>
      <c r="L33" s="2"/>
      <c r="M33" s="2"/>
      <c r="N33" s="2"/>
      <c r="O33" s="2"/>
      <c r="P33" s="12">
        <f t="shared" si="1"/>
        <v>0</v>
      </c>
      <c r="Q33" s="16">
        <f t="shared" si="3"/>
        <v>0</v>
      </c>
      <c r="R33" s="16">
        <f t="shared" si="3"/>
        <v>0</v>
      </c>
      <c r="S33" s="16">
        <f aca="true" t="shared" si="5" ref="S33:S54">IF(OR(G33="",G33="-"),0,G$8*(101+1000*LOG10(G$7/G33)))</f>
        <v>0</v>
      </c>
      <c r="T33" s="16">
        <f aca="true" t="shared" si="6" ref="T33:T54">IF(OR(H33="",H33="-"),0,H$8*(101+1000*LOG10(H$7/H33)))</f>
        <v>0</v>
      </c>
      <c r="U33" s="16">
        <f aca="true" t="shared" si="7" ref="U33:U54">IF(OR(I33="",I33="-"),0,I$8*(101+1000*LOG10(I$7/I33)))</f>
        <v>0</v>
      </c>
      <c r="V33" s="16">
        <f aca="true" t="shared" si="8" ref="V33:V54">IF(OR(J33="",J33="-"),0,J$8*(101+1000*LOG10(J$7/J33)))</f>
        <v>0</v>
      </c>
      <c r="W33" s="16">
        <f aca="true" t="shared" si="9" ref="W33:W54">IF(OR(K33="",K33="-"),0,K$8*(101+1000*LOG10(K$7/K33)))</f>
        <v>0</v>
      </c>
      <c r="X33" s="16">
        <f aca="true" t="shared" si="10" ref="X33:X54">IF(OR(L33="",L33="-"),0,L$8*(101+1000*LOG10(L$7/L33)))</f>
        <v>0</v>
      </c>
      <c r="Y33" s="16">
        <f aca="true" t="shared" si="11" ref="Y33:Y54">IF(OR(M33="",M33="-"),0,M$8*(101+1000*LOG10(M$7/M33)))</f>
        <v>0</v>
      </c>
      <c r="Z33" s="16">
        <f aca="true" t="shared" si="12" ref="Z33:Z54">IF(OR(N33="",N33="-"),0,N$8*(101+1000*LOG10(N$7/N33)))</f>
        <v>0</v>
      </c>
      <c r="AA33" s="16">
        <f aca="true" t="shared" si="13" ref="AA33:AA54">IF(OR(O33="",O33="-"),0,O$8*(101+1000*LOG10(O$7/O33)))</f>
        <v>0</v>
      </c>
      <c r="AB33" s="17">
        <f t="shared" si="4"/>
        <v>0</v>
      </c>
      <c r="AC33" s="18"/>
      <c r="AD33" s="18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3" customHeight="1">
      <c r="A34" s="13">
        <v>26</v>
      </c>
      <c r="B34" s="1"/>
      <c r="C34" s="27"/>
      <c r="D34" s="1"/>
      <c r="E34" s="1"/>
      <c r="F34" s="3"/>
      <c r="G34" s="2"/>
      <c r="H34" s="2"/>
      <c r="I34" s="2"/>
      <c r="J34" s="2"/>
      <c r="K34" s="2"/>
      <c r="L34" s="2"/>
      <c r="M34" s="2"/>
      <c r="N34" s="2"/>
      <c r="O34" s="2"/>
      <c r="P34" s="12">
        <f t="shared" si="1"/>
        <v>0</v>
      </c>
      <c r="Q34" s="16">
        <f aca="true" t="shared" si="14" ref="Q34:Q54">IF(OR(E34="",E34="-"),0,E$8*(101+1000*LOG10(E$7/E34)))</f>
        <v>0</v>
      </c>
      <c r="R34" s="16">
        <f aca="true" t="shared" si="15" ref="R34:R54">IF(OR(F34="",F34="-"),0,F$8*(101+1000*LOG10(F$7/F34)))</f>
        <v>0</v>
      </c>
      <c r="S34" s="16">
        <f t="shared" si="5"/>
        <v>0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6">
        <f t="shared" si="9"/>
        <v>0</v>
      </c>
      <c r="X34" s="16">
        <f t="shared" si="10"/>
        <v>0</v>
      </c>
      <c r="Y34" s="16">
        <f t="shared" si="11"/>
        <v>0</v>
      </c>
      <c r="Z34" s="16">
        <f t="shared" si="12"/>
        <v>0</v>
      </c>
      <c r="AA34" s="16">
        <f t="shared" si="13"/>
        <v>0</v>
      </c>
      <c r="AB34" s="17">
        <f t="shared" si="4"/>
        <v>0</v>
      </c>
      <c r="AC34" s="18"/>
      <c r="AD34" s="18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3" customHeight="1">
      <c r="A35" s="13">
        <v>27</v>
      </c>
      <c r="B35" s="4"/>
      <c r="C35" s="1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12">
        <f t="shared" si="1"/>
        <v>0</v>
      </c>
      <c r="Q35" s="16">
        <f t="shared" si="14"/>
        <v>0</v>
      </c>
      <c r="R35" s="16">
        <f t="shared" si="15"/>
        <v>0</v>
      </c>
      <c r="S35" s="16">
        <f t="shared" si="5"/>
        <v>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6">
        <f t="shared" si="9"/>
        <v>0</v>
      </c>
      <c r="X35" s="16">
        <f t="shared" si="10"/>
        <v>0</v>
      </c>
      <c r="Y35" s="16">
        <f t="shared" si="11"/>
        <v>0</v>
      </c>
      <c r="Z35" s="16">
        <f t="shared" si="12"/>
        <v>0</v>
      </c>
      <c r="AA35" s="16">
        <f t="shared" si="13"/>
        <v>0</v>
      </c>
      <c r="AB35" s="17">
        <f t="shared" si="4"/>
        <v>0</v>
      </c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33" customHeight="1">
      <c r="A36" s="13">
        <v>28</v>
      </c>
      <c r="B36" s="7"/>
      <c r="C36" s="30"/>
      <c r="D36" s="7"/>
      <c r="E36" s="7"/>
      <c r="F36" s="7"/>
      <c r="G36" s="2"/>
      <c r="H36" s="2"/>
      <c r="I36" s="2"/>
      <c r="J36" s="2"/>
      <c r="K36" s="2"/>
      <c r="L36" s="2"/>
      <c r="M36" s="2"/>
      <c r="N36" s="2"/>
      <c r="O36" s="2"/>
      <c r="P36" s="12">
        <f t="shared" si="1"/>
        <v>0</v>
      </c>
      <c r="Q36" s="16">
        <f t="shared" si="14"/>
        <v>0</v>
      </c>
      <c r="R36" s="16">
        <f t="shared" si="15"/>
        <v>0</v>
      </c>
      <c r="S36" s="16">
        <f t="shared" si="5"/>
        <v>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6">
        <f t="shared" si="9"/>
        <v>0</v>
      </c>
      <c r="X36" s="16">
        <f t="shared" si="10"/>
        <v>0</v>
      </c>
      <c r="Y36" s="16">
        <f t="shared" si="11"/>
        <v>0</v>
      </c>
      <c r="Z36" s="16">
        <f t="shared" si="12"/>
        <v>0</v>
      </c>
      <c r="AA36" s="16">
        <f t="shared" si="13"/>
        <v>0</v>
      </c>
      <c r="AB36" s="17">
        <f t="shared" si="4"/>
        <v>0</v>
      </c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33" customHeight="1">
      <c r="A37" s="13">
        <v>29</v>
      </c>
      <c r="B37" s="3"/>
      <c r="C37" s="1"/>
      <c r="D37" s="1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12">
        <f t="shared" si="1"/>
        <v>0</v>
      </c>
      <c r="Q37" s="16">
        <f t="shared" si="14"/>
        <v>0</v>
      </c>
      <c r="R37" s="16">
        <f t="shared" si="15"/>
        <v>0</v>
      </c>
      <c r="S37" s="16">
        <f t="shared" si="5"/>
        <v>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6">
        <f t="shared" si="9"/>
        <v>0</v>
      </c>
      <c r="X37" s="16">
        <f t="shared" si="10"/>
        <v>0</v>
      </c>
      <c r="Y37" s="16">
        <f t="shared" si="11"/>
        <v>0</v>
      </c>
      <c r="Z37" s="16">
        <f t="shared" si="12"/>
        <v>0</v>
      </c>
      <c r="AA37" s="16">
        <f t="shared" si="13"/>
        <v>0</v>
      </c>
      <c r="AB37" s="17">
        <f t="shared" si="4"/>
        <v>0</v>
      </c>
      <c r="AC37" s="18"/>
      <c r="AD37" s="18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33" customHeight="1">
      <c r="A38" s="13">
        <v>30</v>
      </c>
      <c r="B38" s="1"/>
      <c r="C38" s="1"/>
      <c r="D38" s="1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12">
        <f t="shared" si="1"/>
        <v>0</v>
      </c>
      <c r="Q38" s="16">
        <f t="shared" si="14"/>
        <v>0</v>
      </c>
      <c r="R38" s="16">
        <f t="shared" si="15"/>
        <v>0</v>
      </c>
      <c r="S38" s="16">
        <f t="shared" si="5"/>
        <v>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6">
        <f t="shared" si="9"/>
        <v>0</v>
      </c>
      <c r="X38" s="16">
        <f t="shared" si="10"/>
        <v>0</v>
      </c>
      <c r="Y38" s="16">
        <f t="shared" si="11"/>
        <v>0</v>
      </c>
      <c r="Z38" s="16">
        <f t="shared" si="12"/>
        <v>0</v>
      </c>
      <c r="AA38" s="16">
        <f t="shared" si="13"/>
        <v>0</v>
      </c>
      <c r="AB38" s="17">
        <f t="shared" si="4"/>
        <v>0</v>
      </c>
      <c r="AC38" s="18"/>
      <c r="AD38" s="18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33" customHeight="1">
      <c r="A39" s="13">
        <v>31</v>
      </c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12">
        <f t="shared" si="1"/>
        <v>0</v>
      </c>
      <c r="Q39" s="16">
        <f t="shared" si="14"/>
        <v>0</v>
      </c>
      <c r="R39" s="16">
        <f t="shared" si="15"/>
        <v>0</v>
      </c>
      <c r="S39" s="16">
        <f t="shared" si="5"/>
        <v>0</v>
      </c>
      <c r="T39" s="16">
        <f t="shared" si="6"/>
        <v>0</v>
      </c>
      <c r="U39" s="16">
        <f t="shared" si="7"/>
        <v>0</v>
      </c>
      <c r="V39" s="16">
        <f t="shared" si="8"/>
        <v>0</v>
      </c>
      <c r="W39" s="16">
        <f t="shared" si="9"/>
        <v>0</v>
      </c>
      <c r="X39" s="16">
        <f t="shared" si="10"/>
        <v>0</v>
      </c>
      <c r="Y39" s="16">
        <f t="shared" si="11"/>
        <v>0</v>
      </c>
      <c r="Z39" s="16">
        <f t="shared" si="12"/>
        <v>0</v>
      </c>
      <c r="AA39" s="16">
        <f t="shared" si="13"/>
        <v>0</v>
      </c>
      <c r="AB39" s="17">
        <f t="shared" si="4"/>
        <v>0</v>
      </c>
      <c r="AC39" s="18"/>
      <c r="AD39" s="18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3" customHeight="1">
      <c r="A40" s="13">
        <v>32</v>
      </c>
      <c r="B40" s="1"/>
      <c r="C40" s="1"/>
      <c r="D40" s="1"/>
      <c r="E40" s="8"/>
      <c r="F40" s="7"/>
      <c r="G40" s="2"/>
      <c r="H40" s="2"/>
      <c r="I40" s="2"/>
      <c r="J40" s="2"/>
      <c r="K40" s="2"/>
      <c r="L40" s="2"/>
      <c r="M40" s="2"/>
      <c r="N40" s="2"/>
      <c r="O40" s="2"/>
      <c r="P40" s="12">
        <f t="shared" si="1"/>
        <v>0</v>
      </c>
      <c r="Q40" s="16">
        <f t="shared" si="14"/>
        <v>0</v>
      </c>
      <c r="R40" s="16">
        <f t="shared" si="15"/>
        <v>0</v>
      </c>
      <c r="S40" s="16">
        <f t="shared" si="5"/>
        <v>0</v>
      </c>
      <c r="T40" s="16">
        <f t="shared" si="6"/>
        <v>0</v>
      </c>
      <c r="U40" s="16">
        <f t="shared" si="7"/>
        <v>0</v>
      </c>
      <c r="V40" s="16">
        <f t="shared" si="8"/>
        <v>0</v>
      </c>
      <c r="W40" s="16">
        <f t="shared" si="9"/>
        <v>0</v>
      </c>
      <c r="X40" s="16">
        <f t="shared" si="10"/>
        <v>0</v>
      </c>
      <c r="Y40" s="16">
        <f t="shared" si="11"/>
        <v>0</v>
      </c>
      <c r="Z40" s="16">
        <f t="shared" si="12"/>
        <v>0</v>
      </c>
      <c r="AA40" s="16">
        <f t="shared" si="13"/>
        <v>0</v>
      </c>
      <c r="AB40" s="17">
        <f t="shared" si="4"/>
        <v>0</v>
      </c>
      <c r="AC40" s="18"/>
      <c r="AD40" s="18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33" customHeight="1">
      <c r="A41" s="13">
        <v>33</v>
      </c>
      <c r="B41" s="1"/>
      <c r="C41" s="23"/>
      <c r="D41" s="23"/>
      <c r="E41" s="7"/>
      <c r="F41" s="7"/>
      <c r="G41" s="2"/>
      <c r="H41" s="2"/>
      <c r="I41" s="2"/>
      <c r="J41" s="2"/>
      <c r="K41" s="2"/>
      <c r="L41" s="2"/>
      <c r="M41" s="2"/>
      <c r="N41" s="2"/>
      <c r="O41" s="2"/>
      <c r="P41" s="12">
        <f t="shared" si="1"/>
        <v>0</v>
      </c>
      <c r="Q41" s="16">
        <f t="shared" si="14"/>
        <v>0</v>
      </c>
      <c r="R41" s="16">
        <f t="shared" si="15"/>
        <v>0</v>
      </c>
      <c r="S41" s="16">
        <f t="shared" si="5"/>
        <v>0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6">
        <f t="shared" si="9"/>
        <v>0</v>
      </c>
      <c r="X41" s="16">
        <f t="shared" si="10"/>
        <v>0</v>
      </c>
      <c r="Y41" s="16">
        <f t="shared" si="11"/>
        <v>0</v>
      </c>
      <c r="Z41" s="16">
        <f t="shared" si="12"/>
        <v>0</v>
      </c>
      <c r="AA41" s="16">
        <f t="shared" si="13"/>
        <v>0</v>
      </c>
      <c r="AB41" s="17">
        <f t="shared" si="4"/>
        <v>0</v>
      </c>
      <c r="AC41" s="18"/>
      <c r="AD41" s="18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33" customHeight="1">
      <c r="A42" s="13">
        <v>34</v>
      </c>
      <c r="B42" s="4"/>
      <c r="C42" s="1"/>
      <c r="D42" s="1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12">
        <f t="shared" si="1"/>
        <v>0</v>
      </c>
      <c r="Q42" s="16">
        <f t="shared" si="14"/>
        <v>0</v>
      </c>
      <c r="R42" s="16">
        <f t="shared" si="15"/>
        <v>0</v>
      </c>
      <c r="S42" s="16">
        <f t="shared" si="5"/>
        <v>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6">
        <f t="shared" si="9"/>
        <v>0</v>
      </c>
      <c r="X42" s="16">
        <f t="shared" si="10"/>
        <v>0</v>
      </c>
      <c r="Y42" s="16">
        <f t="shared" si="11"/>
        <v>0</v>
      </c>
      <c r="Z42" s="16">
        <f t="shared" si="12"/>
        <v>0</v>
      </c>
      <c r="AA42" s="16">
        <f t="shared" si="13"/>
        <v>0</v>
      </c>
      <c r="AB42" s="17">
        <f t="shared" si="4"/>
        <v>0</v>
      </c>
      <c r="AC42" s="18"/>
      <c r="AD42" s="18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3" customHeight="1">
      <c r="A43" s="13">
        <v>35</v>
      </c>
      <c r="B43" s="7"/>
      <c r="C43" s="7"/>
      <c r="D43" s="9"/>
      <c r="E43" s="8"/>
      <c r="F43" s="7"/>
      <c r="G43" s="2"/>
      <c r="H43" s="2"/>
      <c r="I43" s="2"/>
      <c r="J43" s="2"/>
      <c r="K43" s="2"/>
      <c r="L43" s="2"/>
      <c r="M43" s="2"/>
      <c r="N43" s="2"/>
      <c r="O43" s="2"/>
      <c r="P43" s="12">
        <f t="shared" si="1"/>
        <v>0</v>
      </c>
      <c r="Q43" s="16">
        <f t="shared" si="14"/>
        <v>0</v>
      </c>
      <c r="R43" s="16">
        <f t="shared" si="15"/>
        <v>0</v>
      </c>
      <c r="S43" s="16">
        <f t="shared" si="5"/>
        <v>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6">
        <f t="shared" si="9"/>
        <v>0</v>
      </c>
      <c r="X43" s="16">
        <f t="shared" si="10"/>
        <v>0</v>
      </c>
      <c r="Y43" s="16">
        <f t="shared" si="11"/>
        <v>0</v>
      </c>
      <c r="Z43" s="16">
        <f t="shared" si="12"/>
        <v>0</v>
      </c>
      <c r="AA43" s="16">
        <f t="shared" si="13"/>
        <v>0</v>
      </c>
      <c r="AB43" s="17">
        <f t="shared" si="4"/>
        <v>0</v>
      </c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ht="33" customHeight="1">
      <c r="A44" s="13">
        <v>37</v>
      </c>
      <c r="B44" s="7"/>
      <c r="C44" s="1"/>
      <c r="D44" s="11"/>
      <c r="E44" s="7"/>
      <c r="F44" s="7"/>
      <c r="G44" s="2"/>
      <c r="H44" s="2"/>
      <c r="I44" s="2"/>
      <c r="J44" s="2"/>
      <c r="K44" s="2"/>
      <c r="L44" s="2"/>
      <c r="P44" s="12">
        <f t="shared" si="1"/>
        <v>0</v>
      </c>
      <c r="Q44" s="16">
        <f t="shared" si="14"/>
        <v>0</v>
      </c>
      <c r="R44" s="16">
        <f t="shared" si="15"/>
        <v>0</v>
      </c>
      <c r="S44" s="16">
        <f t="shared" si="5"/>
        <v>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6">
        <f t="shared" si="9"/>
        <v>0</v>
      </c>
      <c r="X44" s="16">
        <f t="shared" si="10"/>
        <v>0</v>
      </c>
      <c r="Y44" s="16">
        <f t="shared" si="11"/>
        <v>0</v>
      </c>
      <c r="Z44" s="16">
        <f t="shared" si="12"/>
        <v>0</v>
      </c>
      <c r="AA44" s="16">
        <f t="shared" si="13"/>
        <v>0</v>
      </c>
      <c r="AB44" s="17">
        <f t="shared" si="4"/>
        <v>0</v>
      </c>
      <c r="AC44" s="18"/>
      <c r="AD44" s="18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ht="33" customHeight="1">
      <c r="A45" s="13">
        <v>38</v>
      </c>
      <c r="B45" s="1"/>
      <c r="C45" s="1"/>
      <c r="D45" s="1"/>
      <c r="E45" s="7"/>
      <c r="F45" s="4"/>
      <c r="G45" s="2"/>
      <c r="H45" s="2"/>
      <c r="I45" s="2"/>
      <c r="J45" s="2"/>
      <c r="K45" s="2"/>
      <c r="L45" s="2"/>
      <c r="M45" s="2"/>
      <c r="N45" s="2"/>
      <c r="O45" s="2"/>
      <c r="P45" s="12">
        <f t="shared" si="1"/>
        <v>0</v>
      </c>
      <c r="Q45" s="16">
        <f t="shared" si="14"/>
        <v>0</v>
      </c>
      <c r="R45" s="16">
        <f t="shared" si="15"/>
        <v>0</v>
      </c>
      <c r="S45" s="16">
        <f t="shared" si="5"/>
        <v>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6">
        <f t="shared" si="9"/>
        <v>0</v>
      </c>
      <c r="X45" s="16">
        <f t="shared" si="10"/>
        <v>0</v>
      </c>
      <c r="Y45" s="16">
        <f t="shared" si="11"/>
        <v>0</v>
      </c>
      <c r="Z45" s="16">
        <f t="shared" si="12"/>
        <v>0</v>
      </c>
      <c r="AA45" s="16">
        <f t="shared" si="13"/>
        <v>0</v>
      </c>
      <c r="AB45" s="17">
        <f t="shared" si="4"/>
        <v>0</v>
      </c>
      <c r="AC45" s="18"/>
      <c r="AD45" s="18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ht="33" customHeight="1">
      <c r="A46" s="13">
        <v>39</v>
      </c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12">
        <f t="shared" si="1"/>
        <v>0</v>
      </c>
      <c r="Q46" s="16">
        <f t="shared" si="14"/>
        <v>0</v>
      </c>
      <c r="R46" s="16">
        <f t="shared" si="15"/>
        <v>0</v>
      </c>
      <c r="S46" s="16">
        <f t="shared" si="5"/>
        <v>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6">
        <f t="shared" si="9"/>
        <v>0</v>
      </c>
      <c r="X46" s="16">
        <f t="shared" si="10"/>
        <v>0</v>
      </c>
      <c r="Y46" s="16">
        <f t="shared" si="11"/>
        <v>0</v>
      </c>
      <c r="Z46" s="16">
        <f t="shared" si="12"/>
        <v>0</v>
      </c>
      <c r="AA46" s="16">
        <f t="shared" si="13"/>
        <v>0</v>
      </c>
      <c r="AB46" s="17">
        <f t="shared" si="4"/>
        <v>0</v>
      </c>
      <c r="AC46" s="18"/>
      <c r="AD46" s="18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ht="33" customHeight="1">
      <c r="A47" s="13">
        <v>40</v>
      </c>
      <c r="B47" s="7"/>
      <c r="C47" s="7"/>
      <c r="D47" s="7"/>
      <c r="E47" s="7"/>
      <c r="F47" s="7"/>
      <c r="G47" s="2"/>
      <c r="H47" s="2"/>
      <c r="I47" s="2"/>
      <c r="J47" s="2"/>
      <c r="K47" s="2"/>
      <c r="L47" s="2"/>
      <c r="M47" s="2"/>
      <c r="N47" s="2"/>
      <c r="O47" s="2"/>
      <c r="P47" s="12">
        <f t="shared" si="1"/>
        <v>0</v>
      </c>
      <c r="Q47" s="16">
        <f t="shared" si="14"/>
        <v>0</v>
      </c>
      <c r="R47" s="16">
        <f t="shared" si="15"/>
        <v>0</v>
      </c>
      <c r="S47" s="16">
        <f t="shared" si="5"/>
        <v>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6">
        <f t="shared" si="9"/>
        <v>0</v>
      </c>
      <c r="X47" s="16">
        <f t="shared" si="10"/>
        <v>0</v>
      </c>
      <c r="Y47" s="16">
        <f t="shared" si="11"/>
        <v>0</v>
      </c>
      <c r="Z47" s="16">
        <f t="shared" si="12"/>
        <v>0</v>
      </c>
      <c r="AA47" s="16">
        <f t="shared" si="13"/>
        <v>0</v>
      </c>
      <c r="AB47" s="17">
        <f t="shared" si="4"/>
        <v>0</v>
      </c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ht="33" customHeight="1">
      <c r="A48" s="13">
        <v>41</v>
      </c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12">
        <f t="shared" si="1"/>
        <v>0</v>
      </c>
      <c r="Q48" s="16">
        <f t="shared" si="14"/>
        <v>0</v>
      </c>
      <c r="R48" s="16">
        <f t="shared" si="15"/>
        <v>0</v>
      </c>
      <c r="S48" s="16">
        <f t="shared" si="5"/>
        <v>0</v>
      </c>
      <c r="T48" s="16">
        <f t="shared" si="6"/>
        <v>0</v>
      </c>
      <c r="U48" s="16">
        <f t="shared" si="7"/>
        <v>0</v>
      </c>
      <c r="V48" s="16">
        <f t="shared" si="8"/>
        <v>0</v>
      </c>
      <c r="W48" s="16">
        <f t="shared" si="9"/>
        <v>0</v>
      </c>
      <c r="X48" s="16">
        <f t="shared" si="10"/>
        <v>0</v>
      </c>
      <c r="Y48" s="16">
        <f t="shared" si="11"/>
        <v>0</v>
      </c>
      <c r="Z48" s="16">
        <f t="shared" si="12"/>
        <v>0</v>
      </c>
      <c r="AA48" s="16">
        <f t="shared" si="13"/>
        <v>0</v>
      </c>
      <c r="AB48" s="17">
        <f t="shared" si="4"/>
        <v>0</v>
      </c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ht="33" customHeight="1">
      <c r="A49" s="13">
        <v>42</v>
      </c>
      <c r="B49" s="1"/>
      <c r="C49" s="1"/>
      <c r="D49" s="1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12">
        <f t="shared" si="1"/>
        <v>0</v>
      </c>
      <c r="Q49" s="16">
        <f t="shared" si="14"/>
        <v>0</v>
      </c>
      <c r="R49" s="16">
        <f t="shared" si="15"/>
        <v>0</v>
      </c>
      <c r="S49" s="16">
        <f t="shared" si="5"/>
        <v>0</v>
      </c>
      <c r="T49" s="16">
        <f t="shared" si="6"/>
        <v>0</v>
      </c>
      <c r="U49" s="16">
        <f t="shared" si="7"/>
        <v>0</v>
      </c>
      <c r="V49" s="16">
        <f t="shared" si="8"/>
        <v>0</v>
      </c>
      <c r="W49" s="16">
        <f t="shared" si="9"/>
        <v>0</v>
      </c>
      <c r="X49" s="16">
        <f t="shared" si="10"/>
        <v>0</v>
      </c>
      <c r="Y49" s="16">
        <f t="shared" si="11"/>
        <v>0</v>
      </c>
      <c r="Z49" s="16">
        <f t="shared" si="12"/>
        <v>0</v>
      </c>
      <c r="AA49" s="16">
        <f t="shared" si="13"/>
        <v>0</v>
      </c>
      <c r="AB49" s="17">
        <f t="shared" si="4"/>
        <v>0</v>
      </c>
      <c r="AC49" s="18"/>
      <c r="AD49" s="18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33" customHeight="1">
      <c r="A50" s="13">
        <v>43</v>
      </c>
      <c r="B50" s="14"/>
      <c r="C50" s="1"/>
      <c r="D50" s="1"/>
      <c r="E50" s="7"/>
      <c r="F50" s="7"/>
      <c r="G50" s="2"/>
      <c r="H50" s="2"/>
      <c r="I50" s="2"/>
      <c r="J50" s="2"/>
      <c r="K50" s="2"/>
      <c r="L50" s="2"/>
      <c r="M50" s="2"/>
      <c r="N50" s="2"/>
      <c r="O50" s="2"/>
      <c r="P50" s="12">
        <f t="shared" si="1"/>
        <v>0</v>
      </c>
      <c r="Q50" s="16">
        <f t="shared" si="14"/>
        <v>0</v>
      </c>
      <c r="R50" s="16">
        <f t="shared" si="15"/>
        <v>0</v>
      </c>
      <c r="S50" s="16">
        <f t="shared" si="5"/>
        <v>0</v>
      </c>
      <c r="T50" s="16">
        <f t="shared" si="6"/>
        <v>0</v>
      </c>
      <c r="U50" s="16">
        <f t="shared" si="7"/>
        <v>0</v>
      </c>
      <c r="V50" s="16">
        <f t="shared" si="8"/>
        <v>0</v>
      </c>
      <c r="W50" s="16">
        <f t="shared" si="9"/>
        <v>0</v>
      </c>
      <c r="X50" s="16">
        <f t="shared" si="10"/>
        <v>0</v>
      </c>
      <c r="Y50" s="16">
        <f t="shared" si="11"/>
        <v>0</v>
      </c>
      <c r="Z50" s="16">
        <f t="shared" si="12"/>
        <v>0</v>
      </c>
      <c r="AA50" s="16">
        <f t="shared" si="13"/>
        <v>0</v>
      </c>
      <c r="AB50" s="17">
        <f t="shared" si="4"/>
        <v>0</v>
      </c>
      <c r="AC50" s="18"/>
      <c r="AD50" s="18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33" customHeight="1">
      <c r="A51" s="13">
        <v>44</v>
      </c>
      <c r="B51" s="1"/>
      <c r="C51" s="1"/>
      <c r="D51" s="15"/>
      <c r="E51" s="15"/>
      <c r="F51" s="15"/>
      <c r="G51" s="2"/>
      <c r="H51" s="2"/>
      <c r="I51" s="2"/>
      <c r="J51" s="2"/>
      <c r="K51" s="2"/>
      <c r="L51" s="2"/>
      <c r="M51" s="2"/>
      <c r="N51" s="2"/>
      <c r="O51" s="2"/>
      <c r="P51" s="12">
        <f t="shared" si="1"/>
        <v>0</v>
      </c>
      <c r="Q51" s="16">
        <f t="shared" si="14"/>
        <v>0</v>
      </c>
      <c r="R51" s="16">
        <f t="shared" si="15"/>
        <v>0</v>
      </c>
      <c r="S51" s="16">
        <f t="shared" si="5"/>
        <v>0</v>
      </c>
      <c r="T51" s="16">
        <f t="shared" si="6"/>
        <v>0</v>
      </c>
      <c r="U51" s="16">
        <f t="shared" si="7"/>
        <v>0</v>
      </c>
      <c r="V51" s="16">
        <f t="shared" si="8"/>
        <v>0</v>
      </c>
      <c r="W51" s="16">
        <f t="shared" si="9"/>
        <v>0</v>
      </c>
      <c r="X51" s="16">
        <f t="shared" si="10"/>
        <v>0</v>
      </c>
      <c r="Y51" s="16">
        <f t="shared" si="11"/>
        <v>0</v>
      </c>
      <c r="Z51" s="16">
        <f t="shared" si="12"/>
        <v>0</v>
      </c>
      <c r="AA51" s="16">
        <f t="shared" si="13"/>
        <v>0</v>
      </c>
      <c r="AB51" s="17">
        <f t="shared" si="4"/>
        <v>0</v>
      </c>
      <c r="AC51" s="18"/>
      <c r="AD51" s="18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33" customHeight="1">
      <c r="A52" s="13">
        <v>45</v>
      </c>
      <c r="B52" s="7"/>
      <c r="C52" s="10"/>
      <c r="D52" s="10"/>
      <c r="E52" s="8"/>
      <c r="F52" s="4"/>
      <c r="G52" s="2"/>
      <c r="H52" s="2"/>
      <c r="I52" s="2"/>
      <c r="J52" s="2"/>
      <c r="K52" s="2"/>
      <c r="L52" s="2"/>
      <c r="M52" s="2"/>
      <c r="N52" s="2"/>
      <c r="O52" s="2"/>
      <c r="P52" s="12">
        <f t="shared" si="1"/>
        <v>0</v>
      </c>
      <c r="Q52" s="16">
        <f t="shared" si="14"/>
        <v>0</v>
      </c>
      <c r="R52" s="16">
        <f t="shared" si="15"/>
        <v>0</v>
      </c>
      <c r="S52" s="16">
        <f t="shared" si="5"/>
        <v>0</v>
      </c>
      <c r="T52" s="16">
        <f t="shared" si="6"/>
        <v>0</v>
      </c>
      <c r="U52" s="16">
        <f t="shared" si="7"/>
        <v>0</v>
      </c>
      <c r="V52" s="16">
        <f t="shared" si="8"/>
        <v>0</v>
      </c>
      <c r="W52" s="16">
        <f t="shared" si="9"/>
        <v>0</v>
      </c>
      <c r="X52" s="16">
        <f t="shared" si="10"/>
        <v>0</v>
      </c>
      <c r="Y52" s="16">
        <f t="shared" si="11"/>
        <v>0</v>
      </c>
      <c r="Z52" s="16">
        <f t="shared" si="12"/>
        <v>0</v>
      </c>
      <c r="AA52" s="16">
        <f t="shared" si="13"/>
        <v>0</v>
      </c>
      <c r="AB52" s="17">
        <f t="shared" si="4"/>
        <v>0</v>
      </c>
      <c r="AC52" s="18"/>
      <c r="AD52" s="18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33" customHeight="1">
      <c r="A53" s="13">
        <v>46</v>
      </c>
      <c r="B53" s="7"/>
      <c r="C53" s="7"/>
      <c r="D53" s="8"/>
      <c r="E53" s="8"/>
      <c r="F53" s="7"/>
      <c r="G53" s="2"/>
      <c r="H53" s="2"/>
      <c r="I53" s="2"/>
      <c r="J53" s="2"/>
      <c r="K53" s="2"/>
      <c r="L53" s="2"/>
      <c r="M53" s="2"/>
      <c r="N53" s="2"/>
      <c r="O53" s="2"/>
      <c r="P53" s="12">
        <f t="shared" si="1"/>
        <v>0</v>
      </c>
      <c r="Q53" s="16">
        <f t="shared" si="14"/>
        <v>0</v>
      </c>
      <c r="R53" s="16">
        <f t="shared" si="15"/>
        <v>0</v>
      </c>
      <c r="S53" s="16">
        <f t="shared" si="5"/>
        <v>0</v>
      </c>
      <c r="T53" s="16">
        <f t="shared" si="6"/>
        <v>0</v>
      </c>
      <c r="U53" s="16">
        <f t="shared" si="7"/>
        <v>0</v>
      </c>
      <c r="V53" s="16">
        <f t="shared" si="8"/>
        <v>0</v>
      </c>
      <c r="W53" s="16">
        <f t="shared" si="9"/>
        <v>0</v>
      </c>
      <c r="X53" s="16">
        <f t="shared" si="10"/>
        <v>0</v>
      </c>
      <c r="Y53" s="16">
        <f t="shared" si="11"/>
        <v>0</v>
      </c>
      <c r="Z53" s="16">
        <f t="shared" si="12"/>
        <v>0</v>
      </c>
      <c r="AA53" s="16">
        <f t="shared" si="13"/>
        <v>0</v>
      </c>
      <c r="AB53" s="17">
        <f t="shared" si="4"/>
        <v>0</v>
      </c>
      <c r="AC53" s="18"/>
      <c r="AD53" s="18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ht="33" customHeight="1">
      <c r="A54" s="13">
        <v>47</v>
      </c>
      <c r="B54" s="4"/>
      <c r="C54" s="1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12">
        <f t="shared" si="1"/>
        <v>0</v>
      </c>
      <c r="Q54" s="16">
        <f t="shared" si="14"/>
        <v>0</v>
      </c>
      <c r="R54" s="16">
        <f t="shared" si="15"/>
        <v>0</v>
      </c>
      <c r="S54" s="16">
        <f t="shared" si="5"/>
        <v>0</v>
      </c>
      <c r="T54" s="16">
        <f t="shared" si="6"/>
        <v>0</v>
      </c>
      <c r="U54" s="16">
        <f t="shared" si="7"/>
        <v>0</v>
      </c>
      <c r="V54" s="16">
        <f t="shared" si="8"/>
        <v>0</v>
      </c>
      <c r="W54" s="16">
        <f t="shared" si="9"/>
        <v>0</v>
      </c>
      <c r="X54" s="16">
        <f t="shared" si="10"/>
        <v>0</v>
      </c>
      <c r="Y54" s="16">
        <f t="shared" si="11"/>
        <v>0</v>
      </c>
      <c r="Z54" s="16">
        <f t="shared" si="12"/>
        <v>0</v>
      </c>
      <c r="AA54" s="16">
        <f t="shared" si="13"/>
        <v>0</v>
      </c>
      <c r="AB54" s="17">
        <f t="shared" si="4"/>
        <v>0</v>
      </c>
      <c r="AC54" s="18"/>
      <c r="AD54" s="18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</sheetData>
  <sheetProtection/>
  <mergeCells count="7">
    <mergeCell ref="P6:P8"/>
    <mergeCell ref="A2:H2"/>
    <mergeCell ref="J3:K3"/>
    <mergeCell ref="A4:H4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.57421875" style="0" customWidth="1"/>
    <col min="2" max="2" width="17.28125" style="0" customWidth="1"/>
    <col min="3" max="3" width="12.8515625" style="65" customWidth="1"/>
    <col min="4" max="4" width="25.140625" style="0" customWidth="1"/>
  </cols>
  <sheetData>
    <row r="1" ht="12.75">
      <c r="B1" t="s">
        <v>15</v>
      </c>
    </row>
    <row r="2" ht="13.5" thickBot="1"/>
    <row r="3" spans="2:4" ht="13.5" thickBot="1">
      <c r="B3" s="5" t="s">
        <v>9</v>
      </c>
      <c r="C3" s="66" t="s">
        <v>14</v>
      </c>
      <c r="D3" s="6" t="s">
        <v>10</v>
      </c>
    </row>
    <row r="4" spans="2:4" ht="12.75">
      <c r="B4" s="47" t="s">
        <v>30</v>
      </c>
      <c r="C4" s="67"/>
      <c r="D4" s="48">
        <v>1</v>
      </c>
    </row>
    <row r="5" spans="2:4" ht="12.75">
      <c r="B5" s="44" t="s">
        <v>21</v>
      </c>
      <c r="C5" s="45">
        <f>Open!J4</f>
        <v>66</v>
      </c>
      <c r="D5" s="46" t="s">
        <v>357</v>
      </c>
    </row>
    <row r="6" spans="2:4" ht="12.75">
      <c r="B6" s="44" t="s">
        <v>12</v>
      </c>
      <c r="C6" s="45">
        <f>'T2'!J4</f>
        <v>58</v>
      </c>
      <c r="D6" s="46" t="s">
        <v>358</v>
      </c>
    </row>
    <row r="7" spans="2:4" ht="12.75">
      <c r="B7" s="44" t="s">
        <v>13</v>
      </c>
      <c r="C7" s="45">
        <f>'T3'!J4</f>
        <v>44</v>
      </c>
      <c r="D7" s="46" t="s">
        <v>356</v>
      </c>
    </row>
    <row r="8" spans="2:4" ht="12.75">
      <c r="B8" s="44" t="s">
        <v>11</v>
      </c>
      <c r="C8" s="45">
        <f>'T1'!J4</f>
        <v>41</v>
      </c>
      <c r="D8" s="46" t="s">
        <v>356</v>
      </c>
    </row>
    <row r="9" spans="2:4" ht="12.75">
      <c r="B9" s="64" t="s">
        <v>97</v>
      </c>
      <c r="C9" s="45">
        <f>Omega!J4</f>
        <v>19</v>
      </c>
      <c r="D9" s="71" t="s">
        <v>355</v>
      </c>
    </row>
    <row r="10" spans="2:4" ht="12.75">
      <c r="B10" s="63"/>
      <c r="C10" s="45"/>
      <c r="D10" s="63"/>
    </row>
    <row r="11" ht="12.75">
      <c r="D11" s="70">
        <v>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Krew &amp; Osocze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Ahnaethi</dc:creator>
  <cp:keywords/>
  <dc:description/>
  <cp:lastModifiedBy>JaroslawB</cp:lastModifiedBy>
  <cp:lastPrinted>2018-08-28T11:35:30Z</cp:lastPrinted>
  <dcterms:created xsi:type="dcterms:W3CDTF">2007-10-17T16:56:29Z</dcterms:created>
  <dcterms:modified xsi:type="dcterms:W3CDTF">2021-09-21T13:16:15Z</dcterms:modified>
  <cp:category/>
  <cp:version/>
  <cp:contentType/>
  <cp:contentStatus/>
</cp:coreProperties>
</file>