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65281" windowWidth="8730" windowHeight="10830" tabRatio="698" activeTab="1"/>
  </bookViews>
  <sheets>
    <sheet name="T1" sheetId="1" r:id="rId1"/>
    <sheet name="T2" sheetId="2" r:id="rId2"/>
    <sheet name="T3" sheetId="3" r:id="rId3"/>
    <sheet name="Sigma" sheetId="4" r:id="rId4"/>
    <sheet name="Omega" sheetId="5" r:id="rId5"/>
    <sheet name="KWR" sheetId="6" r:id="rId6"/>
    <sheet name="Micro" sheetId="7" r:id="rId7"/>
    <sheet name="Żagle 500" sheetId="8" r:id="rId8"/>
    <sheet name="DZ" sheetId="9" r:id="rId9"/>
    <sheet name="Tango" sheetId="10" r:id="rId10"/>
    <sheet name="Sympathy 600" sheetId="11" r:id="rId11"/>
    <sheet name="tabela frekwencji" sheetId="12" r:id="rId12"/>
  </sheets>
  <definedNames/>
  <calcPr fullCalcOnLoad="1"/>
</workbook>
</file>

<file path=xl/sharedStrings.xml><?xml version="1.0" encoding="utf-8"?>
<sst xmlns="http://schemas.openxmlformats.org/spreadsheetml/2006/main" count="869" uniqueCount="619">
  <si>
    <t>miejsce</t>
  </si>
  <si>
    <t>Numer na żaglu</t>
  </si>
  <si>
    <t>nazwa</t>
  </si>
  <si>
    <t>punkty razem</t>
  </si>
  <si>
    <t>Ilość starujących &gt;&gt;&gt;</t>
  </si>
  <si>
    <t>współczynnik &gt;&gt;&gt;</t>
  </si>
  <si>
    <t>Iława</t>
  </si>
  <si>
    <t xml:space="preserve">Klasyfikacja PPJK </t>
  </si>
  <si>
    <t>nazwisko i imię 
sternika i załogi</t>
  </si>
  <si>
    <t>wsp frekwencji</t>
  </si>
  <si>
    <t>klasa</t>
  </si>
  <si>
    <t>liczba zawodników w finale</t>
  </si>
  <si>
    <t>T1</t>
  </si>
  <si>
    <t>T2</t>
  </si>
  <si>
    <t>T3</t>
  </si>
  <si>
    <t>wspłczynnik</t>
  </si>
  <si>
    <t>Żagle 500</t>
  </si>
  <si>
    <t>Jan Malicki</t>
  </si>
  <si>
    <t>PROMIL</t>
  </si>
  <si>
    <t>Koronowo</t>
  </si>
  <si>
    <t>Kosewo</t>
  </si>
  <si>
    <t>Olsztyn</t>
  </si>
  <si>
    <t>Jan Majko</t>
  </si>
  <si>
    <t>Łukasz Pater</t>
  </si>
  <si>
    <t>NOSTER</t>
  </si>
  <si>
    <t>Jacek Samsel</t>
  </si>
  <si>
    <t>SANTANA</t>
  </si>
  <si>
    <t>FART</t>
  </si>
  <si>
    <t>BZS 437</t>
  </si>
  <si>
    <t>POL 43</t>
  </si>
  <si>
    <t>Pisz</t>
  </si>
  <si>
    <t>Jacek Klawikowski</t>
  </si>
  <si>
    <t>Adam Dudziak</t>
  </si>
  <si>
    <t>Piotr Adamowicz</t>
  </si>
  <si>
    <t>POL 3</t>
  </si>
  <si>
    <t>Mirosław Sztuba</t>
  </si>
  <si>
    <t>Piotr Malicki</t>
  </si>
  <si>
    <t>PROTON</t>
  </si>
  <si>
    <t>ZALEWO</t>
  </si>
  <si>
    <t xml:space="preserve">Omega </t>
  </si>
  <si>
    <t>POL 6</t>
  </si>
  <si>
    <t>POL 8</t>
  </si>
  <si>
    <t>Tomasz Kuzikowski</t>
  </si>
  <si>
    <t>NZE 21</t>
  </si>
  <si>
    <t>POL 7</t>
  </si>
  <si>
    <t>POL 2</t>
  </si>
  <si>
    <t>Przewidywana ilośc miejsc na regatach finałowych</t>
  </si>
  <si>
    <t>Paweł Ejsmont</t>
  </si>
  <si>
    <t xml:space="preserve"> - zakwalifikowane do finału</t>
  </si>
  <si>
    <t>- nie będą zakwalifikowane do finału</t>
  </si>
  <si>
    <t>- może będą zakwalifikowane do finału</t>
  </si>
  <si>
    <t>POL 153</t>
  </si>
  <si>
    <t>Robert Sobociński</t>
  </si>
  <si>
    <t>Maciej Lunitz</t>
  </si>
  <si>
    <t>Wdzydze</t>
  </si>
  <si>
    <t>Tolkmicko</t>
  </si>
  <si>
    <t>Włocławek</t>
  </si>
  <si>
    <t>Czaplinek</t>
  </si>
  <si>
    <t>Wągrowiec</t>
  </si>
  <si>
    <t>Swornegacie</t>
  </si>
  <si>
    <t>Gizycko</t>
  </si>
  <si>
    <t>Omega</t>
  </si>
  <si>
    <t>KWR</t>
  </si>
  <si>
    <t>POL 126</t>
  </si>
  <si>
    <t>nazwisko i imię sternika</t>
  </si>
  <si>
    <t>MAJESTIC</t>
  </si>
  <si>
    <t>DZ 110</t>
  </si>
  <si>
    <t>Andrzej Mirinowicz</t>
  </si>
  <si>
    <t>KARMELEK</t>
  </si>
  <si>
    <t>POL 101</t>
  </si>
  <si>
    <t>Jacek Borzyszkowski</t>
  </si>
  <si>
    <t>PABLO</t>
  </si>
  <si>
    <t>POL 70</t>
  </si>
  <si>
    <t>Maciej Nogalski</t>
  </si>
  <si>
    <t>MYK MYK</t>
  </si>
  <si>
    <t>POL 135</t>
  </si>
  <si>
    <t>Arkadiusz Chomik</t>
  </si>
  <si>
    <t>BLUES</t>
  </si>
  <si>
    <t>GZ 115</t>
  </si>
  <si>
    <t>Kazimierz Kulik</t>
  </si>
  <si>
    <t>KAZEK</t>
  </si>
  <si>
    <t xml:space="preserve">DOMINA </t>
  </si>
  <si>
    <t>LP 50</t>
  </si>
  <si>
    <t>Leszek Paulus</t>
  </si>
  <si>
    <t>POL 243</t>
  </si>
  <si>
    <t>Adam Krzyżykowski</t>
  </si>
  <si>
    <t>BOSUN</t>
  </si>
  <si>
    <t>POL 91</t>
  </si>
  <si>
    <t>Krzysztof Grel</t>
  </si>
  <si>
    <t>WIATR</t>
  </si>
  <si>
    <t>Krzysztof Kęder</t>
  </si>
  <si>
    <t>SZTUCZKA</t>
  </si>
  <si>
    <t>POL 225</t>
  </si>
  <si>
    <t>Rafał Lewandowski</t>
  </si>
  <si>
    <t>KANAAN</t>
  </si>
  <si>
    <t>POL 221</t>
  </si>
  <si>
    <t>Włodzimierz Kaiser</t>
  </si>
  <si>
    <t>CHARLIE</t>
  </si>
  <si>
    <t>POL 201</t>
  </si>
  <si>
    <t>Józef Ciężki</t>
  </si>
  <si>
    <t>POL 11137</t>
  </si>
  <si>
    <t>WZP 12</t>
  </si>
  <si>
    <t>POL 1000</t>
  </si>
  <si>
    <t>BLACK &amp; WHITE</t>
  </si>
  <si>
    <t>POL 2005</t>
  </si>
  <si>
    <t>POL 800</t>
  </si>
  <si>
    <t>Mirosław Czech</t>
  </si>
  <si>
    <t>TAŃCZĄCA Z FALAMI</t>
  </si>
  <si>
    <t>POL 340</t>
  </si>
  <si>
    <t>Waldemar Wróblewski</t>
  </si>
  <si>
    <t>MYSZKA</t>
  </si>
  <si>
    <t>POL 314</t>
  </si>
  <si>
    <t>Marek Wiliński</t>
  </si>
  <si>
    <t>GZ 152</t>
  </si>
  <si>
    <t>Sławomir Kass</t>
  </si>
  <si>
    <t>MAXIKASS</t>
  </si>
  <si>
    <t>POL 303</t>
  </si>
  <si>
    <t>Janusz Chłyst</t>
  </si>
  <si>
    <t>VASCO</t>
  </si>
  <si>
    <t>POL 350</t>
  </si>
  <si>
    <t>Jarosław Grolnik</t>
  </si>
  <si>
    <t>KEJP</t>
  </si>
  <si>
    <t>Sebastian Gwiazda</t>
  </si>
  <si>
    <t>Grzegorz Musielak</t>
  </si>
  <si>
    <t>WARRIOR</t>
  </si>
  <si>
    <t>Krzysztof Bigos</t>
  </si>
  <si>
    <t>Michał Musielak</t>
  </si>
  <si>
    <t>WARRIOR 11</t>
  </si>
  <si>
    <t>Stanisłąw Trzyński</t>
  </si>
  <si>
    <t>GDA 276</t>
  </si>
  <si>
    <t>Kamila Sitarska</t>
  </si>
  <si>
    <t>ACTIVITAS</t>
  </si>
  <si>
    <t>pol 10209</t>
  </si>
  <si>
    <t>Janusz Rutkowski</t>
  </si>
  <si>
    <t>IRBIS</t>
  </si>
  <si>
    <t>POL 249</t>
  </si>
  <si>
    <t>Krzysztof Brykalski</t>
  </si>
  <si>
    <t>BRYT</t>
  </si>
  <si>
    <t>POL 5135</t>
  </si>
  <si>
    <t>Tomasz Siekierko</t>
  </si>
  <si>
    <t>PALOMINO</t>
  </si>
  <si>
    <t>Jerzy Lamp</t>
  </si>
  <si>
    <t>NMAXUS</t>
  </si>
  <si>
    <t>Mirosław Kowszyński</t>
  </si>
  <si>
    <t>FORDEWIND</t>
  </si>
  <si>
    <t>POL 5564</t>
  </si>
  <si>
    <t>Jarosław Barkowski</t>
  </si>
  <si>
    <t>KARETA II</t>
  </si>
  <si>
    <t>POL 10207</t>
  </si>
  <si>
    <t>Piotr Czapla</t>
  </si>
  <si>
    <t>RAPTOR 27-6</t>
  </si>
  <si>
    <t>POL 10830</t>
  </si>
  <si>
    <t>Stefan Politański</t>
  </si>
  <si>
    <t>FACIL</t>
  </si>
  <si>
    <t>D 587</t>
  </si>
  <si>
    <t>Zygmunt Zander</t>
  </si>
  <si>
    <t>DELPHINE</t>
  </si>
  <si>
    <t>POL 5784</t>
  </si>
  <si>
    <t>Sławomir Kwiatkowski</t>
  </si>
  <si>
    <t>CASIOPE</t>
  </si>
  <si>
    <t>POL 13076</t>
  </si>
  <si>
    <t>Bartosz Piotrowski</t>
  </si>
  <si>
    <t>PIOTROSIU</t>
  </si>
  <si>
    <t>Sebastian Sarnecki</t>
  </si>
  <si>
    <t>TYGRYS</t>
  </si>
  <si>
    <t>POL 76</t>
  </si>
  <si>
    <t>Paweł Wierzowiecki</t>
  </si>
  <si>
    <t>JAMBALAYA</t>
  </si>
  <si>
    <t>POL 5509</t>
  </si>
  <si>
    <t>Zygmunt Kowalski</t>
  </si>
  <si>
    <t>VIKI</t>
  </si>
  <si>
    <t>POL 125</t>
  </si>
  <si>
    <t>Rafał Moszczyński</t>
  </si>
  <si>
    <t>OILER RACING</t>
  </si>
  <si>
    <t>POL 10000</t>
  </si>
  <si>
    <t>Marek Kmieć</t>
  </si>
  <si>
    <t>POL 80</t>
  </si>
  <si>
    <t>Rafał Grodzki</t>
  </si>
  <si>
    <t>ALTER EGO</t>
  </si>
  <si>
    <t>Adonis Ryska</t>
  </si>
  <si>
    <t>MOSCITO</t>
  </si>
  <si>
    <t>BD 521</t>
  </si>
  <si>
    <t>Adam Niedźwiedzki</t>
  </si>
  <si>
    <t>GAWRA</t>
  </si>
  <si>
    <t>Jerzy Papierski</t>
  </si>
  <si>
    <t>ALF 3</t>
  </si>
  <si>
    <t>A 489</t>
  </si>
  <si>
    <t>Bartłomiej Biały</t>
  </si>
  <si>
    <t>WHITE WIDOW</t>
  </si>
  <si>
    <t>Andrzej Skoczylas</t>
  </si>
  <si>
    <t>PANI ZŁO</t>
  </si>
  <si>
    <t>Marcin Woźniak</t>
  </si>
  <si>
    <t>NATA</t>
  </si>
  <si>
    <t>Mariusz Kaźmierczak</t>
  </si>
  <si>
    <t>Grzegorz Bitner</t>
  </si>
  <si>
    <t>Michał Kowalski</t>
  </si>
  <si>
    <t>KN 2</t>
  </si>
  <si>
    <t>Mateusz Szczepaniak</t>
  </si>
  <si>
    <t>ZEFIR</t>
  </si>
  <si>
    <t>POL 66</t>
  </si>
  <si>
    <t>Marcin Frąckowiak</t>
  </si>
  <si>
    <t>Bogusław Komorowski</t>
  </si>
  <si>
    <t>POL 169</t>
  </si>
  <si>
    <t>WĄGROWIEC</t>
  </si>
  <si>
    <t>Maciej Bufal</t>
  </si>
  <si>
    <t>Szymon Bernat</t>
  </si>
  <si>
    <t>PZ 70</t>
  </si>
  <si>
    <t>A 993</t>
  </si>
  <si>
    <t>CORS</t>
  </si>
  <si>
    <t>HOBBIT</t>
  </si>
  <si>
    <t>DŻUMA</t>
  </si>
  <si>
    <t>AGI BU</t>
  </si>
  <si>
    <t>MAŁY CZORT</t>
  </si>
  <si>
    <t>Andrzej Kęder</t>
  </si>
  <si>
    <t>PROTEST</t>
  </si>
  <si>
    <t>Marek Ciechanowicz</t>
  </si>
  <si>
    <t>MAŁY BRAT</t>
  </si>
  <si>
    <t>X 108</t>
  </si>
  <si>
    <t>Andrzej Lewandowski</t>
  </si>
  <si>
    <t>BOGUSIA</t>
  </si>
  <si>
    <t>PK 97</t>
  </si>
  <si>
    <t>NZ 0235</t>
  </si>
  <si>
    <t>Bogusłąw Pączyński</t>
  </si>
  <si>
    <t>NIKITA</t>
  </si>
  <si>
    <t>Michał Iwański</t>
  </si>
  <si>
    <t>ENDORFINA</t>
  </si>
  <si>
    <t>Andrzej Rygielski</t>
  </si>
  <si>
    <t>ANDRZELA</t>
  </si>
  <si>
    <t>Sławomir Krajs</t>
  </si>
  <si>
    <t>KATHARSIS</t>
  </si>
  <si>
    <t>SZC 050</t>
  </si>
  <si>
    <t>RAFA 2</t>
  </si>
  <si>
    <t>Krzysztof Lewandowski</t>
  </si>
  <si>
    <t>POL 9845</t>
  </si>
  <si>
    <t>HUSAR</t>
  </si>
  <si>
    <t>NEOPROFIL</t>
  </si>
  <si>
    <t>POL 9668</t>
  </si>
  <si>
    <t>Ryszard Osmański</t>
  </si>
  <si>
    <t>NZ 10</t>
  </si>
  <si>
    <t>MIŁOMŁYN</t>
  </si>
  <si>
    <t>Andrzej Wyszyński</t>
  </si>
  <si>
    <t>POL 8676</t>
  </si>
  <si>
    <t>CARDINAL</t>
  </si>
  <si>
    <t>Piotr Kula</t>
  </si>
  <si>
    <t>ESCULAP</t>
  </si>
  <si>
    <t>POL 8750</t>
  </si>
  <si>
    <t>Piotr Lewandowski</t>
  </si>
  <si>
    <t>MAXUS 22</t>
  </si>
  <si>
    <t>Wojciech Spisak</t>
  </si>
  <si>
    <t>CUNA</t>
  </si>
  <si>
    <t>Maciej Pietrzczyk</t>
  </si>
  <si>
    <t>CIVITAS KIELCENSIS</t>
  </si>
  <si>
    <t>CK</t>
  </si>
  <si>
    <t>Radosłąw Jakubas</t>
  </si>
  <si>
    <t>CELTIC II</t>
  </si>
  <si>
    <t>CZW 014</t>
  </si>
  <si>
    <t>Adam Wojnicki</t>
  </si>
  <si>
    <t>Jerzy Kmieć</t>
  </si>
  <si>
    <t>WK 10</t>
  </si>
  <si>
    <t>PROMET</t>
  </si>
  <si>
    <t>YACHT YARD</t>
  </si>
  <si>
    <t>Aleksander Majkowski</t>
  </si>
  <si>
    <t>LE BLUS</t>
  </si>
  <si>
    <t>POL 136</t>
  </si>
  <si>
    <t>Q+SERWIS</t>
  </si>
  <si>
    <t>Micro</t>
  </si>
  <si>
    <t>Piotr Tarnacki</t>
  </si>
  <si>
    <t>Marcin Celmerowski</t>
  </si>
  <si>
    <t>POL 290</t>
  </si>
  <si>
    <t>SAIL-SHOP.PL ROCA</t>
  </si>
  <si>
    <t>TOYOTA ŁÓDŹ CONTEC.PL</t>
  </si>
  <si>
    <t>PO 80</t>
  </si>
  <si>
    <t>Maciej Grodzki</t>
  </si>
  <si>
    <t>Leszek Wojnar</t>
  </si>
  <si>
    <t>POL 92</t>
  </si>
  <si>
    <t>BARBA</t>
  </si>
  <si>
    <t>POL 48</t>
  </si>
  <si>
    <t>Tomasz Brzozowski</t>
  </si>
  <si>
    <t>URWIS</t>
  </si>
  <si>
    <t>INSERT</t>
  </si>
  <si>
    <t>Paweł Bogdan</t>
  </si>
  <si>
    <t>POL 93</t>
  </si>
  <si>
    <t>POL 71</t>
  </si>
  <si>
    <t>Aneta Wilczyńska</t>
  </si>
  <si>
    <t>BRUXA</t>
  </si>
  <si>
    <t>POL 88</t>
  </si>
  <si>
    <t>Maciej Twarowski</t>
  </si>
  <si>
    <t>AUTO PODLASIE</t>
  </si>
  <si>
    <t>Marcin Dembowski</t>
  </si>
  <si>
    <t>SEALAND</t>
  </si>
  <si>
    <t>POL 63</t>
  </si>
  <si>
    <t>Andrzej Nowicki</t>
  </si>
  <si>
    <t>BRANDY</t>
  </si>
  <si>
    <t>P 52</t>
  </si>
  <si>
    <t>Artur Wissuwa</t>
  </si>
  <si>
    <t>WIND</t>
  </si>
  <si>
    <t>POL 53</t>
  </si>
  <si>
    <t>Jacek Zyskowski</t>
  </si>
  <si>
    <t>EUROSCHIPING</t>
  </si>
  <si>
    <t>Jacek Kamiński</t>
  </si>
  <si>
    <t>POL 137</t>
  </si>
  <si>
    <t>ANWIL</t>
  </si>
  <si>
    <t>Piotr Nocek</t>
  </si>
  <si>
    <t>WK 136</t>
  </si>
  <si>
    <t>Piotr Ubysz</t>
  </si>
  <si>
    <t>LOVERBOY</t>
  </si>
  <si>
    <t>POL 4676</t>
  </si>
  <si>
    <t>Adrian Lewandowski</t>
  </si>
  <si>
    <t>UMBRIAGA 2</t>
  </si>
  <si>
    <t>POL 75</t>
  </si>
  <si>
    <t>MICRO</t>
  </si>
  <si>
    <t>Tomasz Chełminiak</t>
  </si>
  <si>
    <t>KTO 2</t>
  </si>
  <si>
    <t>C 600</t>
  </si>
  <si>
    <t>Stanisław Hasiuk</t>
  </si>
  <si>
    <t>CEZAR</t>
  </si>
  <si>
    <t>Tomasz Kamiński</t>
  </si>
  <si>
    <t>POL 4870</t>
  </si>
  <si>
    <t>BOSMAN</t>
  </si>
  <si>
    <t>Sławomir Żakowski</t>
  </si>
  <si>
    <t>RYKOSZET</t>
  </si>
  <si>
    <t>Paweł Suszek</t>
  </si>
  <si>
    <t>NYGUS</t>
  </si>
  <si>
    <t>Andrzej Kamiński</t>
  </si>
  <si>
    <t>ANDY</t>
  </si>
  <si>
    <t>Mateusz Modliński</t>
  </si>
  <si>
    <t>POL 85</t>
  </si>
  <si>
    <t>ZARTAN</t>
  </si>
  <si>
    <t>Waldemar Barszcz</t>
  </si>
  <si>
    <t>IDEA</t>
  </si>
  <si>
    <t>Piotr Matniejczuk</t>
  </si>
  <si>
    <t>POL 650</t>
  </si>
  <si>
    <t>VARIETE</t>
  </si>
  <si>
    <t>MAGIC</t>
  </si>
  <si>
    <t>Emil Derda</t>
  </si>
  <si>
    <t>POL 33</t>
  </si>
  <si>
    <t>NEJA &amp;RYCHU</t>
  </si>
  <si>
    <t>Roman Gątarczyk</t>
  </si>
  <si>
    <t>LULABY</t>
  </si>
  <si>
    <t>Radosław Maciejak</t>
  </si>
  <si>
    <t>POL 16</t>
  </si>
  <si>
    <t>G16</t>
  </si>
  <si>
    <t>Piotr Podgórny</t>
  </si>
  <si>
    <t>TRYTON</t>
  </si>
  <si>
    <t>Michał Pietruszewski</t>
  </si>
  <si>
    <t>MISTRAL</t>
  </si>
  <si>
    <t>POL 336</t>
  </si>
  <si>
    <t>SIGMA</t>
  </si>
  <si>
    <t>Mariusz Wandasiewicz</t>
  </si>
  <si>
    <t>Norbert Nowacki</t>
  </si>
  <si>
    <t>Arkadiusz Malicki</t>
  </si>
  <si>
    <t>Maciej Kamiński</t>
  </si>
  <si>
    <t>Andrzej Kozłowski</t>
  </si>
  <si>
    <t>Wojciech Caryk</t>
  </si>
  <si>
    <t>POL 11</t>
  </si>
  <si>
    <t>POL 24</t>
  </si>
  <si>
    <t>POL 9</t>
  </si>
  <si>
    <t>POL 1</t>
  </si>
  <si>
    <t>MEDUZA</t>
  </si>
  <si>
    <t>MAWAMED</t>
  </si>
  <si>
    <t>BUTTERFLY</t>
  </si>
  <si>
    <t>OLEK</t>
  </si>
  <si>
    <t>Piotr Bokota</t>
  </si>
  <si>
    <t>RETMAN</t>
  </si>
  <si>
    <t>ANWIL II</t>
  </si>
  <si>
    <t>Dariusz Górczyński</t>
  </si>
  <si>
    <t>Michał Dąbek</t>
  </si>
  <si>
    <t>POL 12</t>
  </si>
  <si>
    <t>Krzysztof Ziaja</t>
  </si>
  <si>
    <t>POL 4</t>
  </si>
  <si>
    <t>APP BORDO</t>
  </si>
  <si>
    <t>Przemysław Drozd</t>
  </si>
  <si>
    <t>APP BIAŁA</t>
  </si>
  <si>
    <t>Wojciech Chudy</t>
  </si>
  <si>
    <t>PROJACK</t>
  </si>
  <si>
    <t>Mieczysław Korzeniowski</t>
  </si>
  <si>
    <t>POL 10</t>
  </si>
  <si>
    <t>Mariusz Złotowski</t>
  </si>
  <si>
    <t>Tomasz Dolata</t>
  </si>
  <si>
    <t>Henryk Kątny</t>
  </si>
  <si>
    <t>POL VI</t>
  </si>
  <si>
    <t>Wojciech Kanoniak</t>
  </si>
  <si>
    <t>KORNO</t>
  </si>
  <si>
    <t>Bogdan Bańkowski</t>
  </si>
  <si>
    <t>POL 10810</t>
  </si>
  <si>
    <t>Przemysław Księżak</t>
  </si>
  <si>
    <t>Janusz Budny</t>
  </si>
  <si>
    <t>Wojciech Jankowski</t>
  </si>
  <si>
    <t>Antoni Brymas</t>
  </si>
  <si>
    <t>Michał Brzozowski</t>
  </si>
  <si>
    <t>LEGENDA</t>
  </si>
  <si>
    <t>I 2635</t>
  </si>
  <si>
    <t>Jacek Grabiński</t>
  </si>
  <si>
    <t>BEPRO</t>
  </si>
  <si>
    <t>Andrzej Nowalski</t>
  </si>
  <si>
    <t>AMBASADOR</t>
  </si>
  <si>
    <t>Dariusz Janicki</t>
  </si>
  <si>
    <t>Wojciech Nakonieczny</t>
  </si>
  <si>
    <t>Franciszek Kiedrowski</t>
  </si>
  <si>
    <t>Wojciech Bilewicz</t>
  </si>
  <si>
    <t>S600 / SZC 005</t>
  </si>
  <si>
    <t>PZP 023</t>
  </si>
  <si>
    <t>PI 304</t>
  </si>
  <si>
    <t>PZP 043</t>
  </si>
  <si>
    <t>MAJA</t>
  </si>
  <si>
    <t>FOX</t>
  </si>
  <si>
    <t>FADAF</t>
  </si>
  <si>
    <t>HAKUNA MATATA</t>
  </si>
  <si>
    <t>Adam Drężek</t>
  </si>
  <si>
    <t>Mieczysław Hering</t>
  </si>
  <si>
    <t>Sławomir Matarewicz</t>
  </si>
  <si>
    <t>Tomasz Lisowiec</t>
  </si>
  <si>
    <t>Paweł Żebrowski</t>
  </si>
  <si>
    <t>Jacek Jadkowski</t>
  </si>
  <si>
    <t>Adam Stefanik</t>
  </si>
  <si>
    <t>PI 202</t>
  </si>
  <si>
    <t>PZP 020</t>
  </si>
  <si>
    <t>III</t>
  </si>
  <si>
    <t>PI 234</t>
  </si>
  <si>
    <t>X</t>
  </si>
  <si>
    <t>SZARA EMINENCJA</t>
  </si>
  <si>
    <t>MIGRA2</t>
  </si>
  <si>
    <t>VENTO</t>
  </si>
  <si>
    <t>JULIA</t>
  </si>
  <si>
    <t>PASAT</t>
  </si>
  <si>
    <t>ŻYLETA</t>
  </si>
  <si>
    <t>Radoisław Wasilewski</t>
  </si>
  <si>
    <t>Sławomir Wybraniec</t>
  </si>
  <si>
    <t>F 54</t>
  </si>
  <si>
    <t>TRYM</t>
  </si>
  <si>
    <t>Marek Badowski</t>
  </si>
  <si>
    <t>Remigiusz Bieguński</t>
  </si>
  <si>
    <t>Andrzej Wegner</t>
  </si>
  <si>
    <t>Antoni Stefanik</t>
  </si>
  <si>
    <t>Gerhard Zasławski</t>
  </si>
  <si>
    <t>Andrzej Ślozowski</t>
  </si>
  <si>
    <t>POL 240</t>
  </si>
  <si>
    <t>POL 310</t>
  </si>
  <si>
    <t>POL 150</t>
  </si>
  <si>
    <t>F 4</t>
  </si>
  <si>
    <t>trójkąt</t>
  </si>
  <si>
    <t>SZOOK</t>
  </si>
  <si>
    <t>AGA</t>
  </si>
  <si>
    <t>TONI</t>
  </si>
  <si>
    <t>Marian Zieliński</t>
  </si>
  <si>
    <t>MARIBO</t>
  </si>
  <si>
    <t>PRINCIPESSA</t>
  </si>
  <si>
    <t>Wojciech Kucki</t>
  </si>
  <si>
    <t>Robert Boehm</t>
  </si>
  <si>
    <t>Y14</t>
  </si>
  <si>
    <t>Krzysztof Zieliński</t>
  </si>
  <si>
    <t>DYZIO</t>
  </si>
  <si>
    <t>DIERA</t>
  </si>
  <si>
    <t>Krzysztof Trzesniewski</t>
  </si>
  <si>
    <t>Janusz Radomski</t>
  </si>
  <si>
    <t>POL 9698</t>
  </si>
  <si>
    <t>VENCOR</t>
  </si>
  <si>
    <t>Bartosz Rofula</t>
  </si>
  <si>
    <t>Radosłąw Kamrowski</t>
  </si>
  <si>
    <t>Ryszard Sosnowicz</t>
  </si>
  <si>
    <t>POL 4477</t>
  </si>
  <si>
    <t>SOSNA</t>
  </si>
  <si>
    <t>Arkadiusz Sendlewski</t>
  </si>
  <si>
    <t>POL 254</t>
  </si>
  <si>
    <t>Jan Jakowicki</t>
  </si>
  <si>
    <t>POL 219</t>
  </si>
  <si>
    <t>Marcin Napiórkowski</t>
  </si>
  <si>
    <t>Bartek Neugebauer</t>
  </si>
  <si>
    <t>Szymon Jabłkowski</t>
  </si>
  <si>
    <t>Wojciech Ogrodziński</t>
  </si>
  <si>
    <t>Karol Śliwa</t>
  </si>
  <si>
    <t>Przemysław Andrzejak</t>
  </si>
  <si>
    <t>Piotr Daniłowicz</t>
  </si>
  <si>
    <t>Mariusz Romanowski</t>
  </si>
  <si>
    <t>Zbigniew Szybanow</t>
  </si>
  <si>
    <t>Rafał Przybyszewski</t>
  </si>
  <si>
    <t>Dominik Dymitriew</t>
  </si>
  <si>
    <t>DZ</t>
  </si>
  <si>
    <t>Jarosłąw Misiak</t>
  </si>
  <si>
    <t>Krzysztof Choroszuka</t>
  </si>
  <si>
    <t>Radosław Jankowski</t>
  </si>
  <si>
    <t>Jacek Bogdanowicz</t>
  </si>
  <si>
    <t>8 CZORTÓW</t>
  </si>
  <si>
    <t>REKIN</t>
  </si>
  <si>
    <t>BOWARMIA</t>
  </si>
  <si>
    <t>NZ 608</t>
  </si>
  <si>
    <t>POL 5943</t>
  </si>
  <si>
    <t>PZP 11</t>
  </si>
  <si>
    <t>Dariusz Gościński</t>
  </si>
  <si>
    <t>Mirosłąw Janczak</t>
  </si>
  <si>
    <t>Dominik Przybylski</t>
  </si>
  <si>
    <t>Dariusz Willisch</t>
  </si>
  <si>
    <t>Michał Rogowski</t>
  </si>
  <si>
    <t>POL 176</t>
  </si>
  <si>
    <t>Grzegorz Górski</t>
  </si>
  <si>
    <t>Marcin Przybylski</t>
  </si>
  <si>
    <t>Wojciech Śmigiel</t>
  </si>
  <si>
    <t>PZP 037</t>
  </si>
  <si>
    <t>Maciej Hetke</t>
  </si>
  <si>
    <t>POL 52</t>
  </si>
  <si>
    <t>POL 196</t>
  </si>
  <si>
    <t>Radosław Bryniak</t>
  </si>
  <si>
    <t>Eugeniusz Kłos</t>
  </si>
  <si>
    <t>POL 50</t>
  </si>
  <si>
    <t>Jakub Bogdański</t>
  </si>
  <si>
    <t>Mariusz Żak</t>
  </si>
  <si>
    <t>PI 37</t>
  </si>
  <si>
    <t>Krzysztof Jagodziński</t>
  </si>
  <si>
    <t>JAGODA</t>
  </si>
  <si>
    <t>Wojciech Kepa</t>
  </si>
  <si>
    <t>Mateusz Gołąb</t>
  </si>
  <si>
    <t>Grzegorz Guzowski</t>
  </si>
  <si>
    <t>LIDA</t>
  </si>
  <si>
    <t>VD 291</t>
  </si>
  <si>
    <t>A 018</t>
  </si>
  <si>
    <t>Jerzy Sosnowski</t>
  </si>
  <si>
    <t>TRAPER</t>
  </si>
  <si>
    <t>Szymon Ignaciuk</t>
  </si>
  <si>
    <t>PAN TADEUSZ</t>
  </si>
  <si>
    <t>WILCZEK</t>
  </si>
  <si>
    <t>Piotr Cichocki</t>
  </si>
  <si>
    <t>STORM</t>
  </si>
  <si>
    <t>Wiktor Plitko</t>
  </si>
  <si>
    <t>AHOJ</t>
  </si>
  <si>
    <t>WIR</t>
  </si>
  <si>
    <t>Jerzy Pieśniewski</t>
  </si>
  <si>
    <t>Robert Karney</t>
  </si>
  <si>
    <t>Bartłomiej Derda</t>
  </si>
  <si>
    <t>THOR</t>
  </si>
  <si>
    <t>Jacek Daszkiewicz</t>
  </si>
  <si>
    <t>Jerzy Ordyłowski</t>
  </si>
  <si>
    <t>TRZECH BUDRYSÓW</t>
  </si>
  <si>
    <t>Dobiesław Budzianowski</t>
  </si>
  <si>
    <t>BLACK MAGIC</t>
  </si>
  <si>
    <t>Sławomir Rohde</t>
  </si>
  <si>
    <t>BAKOMA</t>
  </si>
  <si>
    <t>Leszek Fałtynowicz</t>
  </si>
  <si>
    <t>SIWY</t>
  </si>
  <si>
    <t>1+1</t>
  </si>
  <si>
    <t>2+1+1</t>
  </si>
  <si>
    <t>Tango</t>
  </si>
  <si>
    <t>Szymon Mirecki</t>
  </si>
  <si>
    <t>Jacek Paluszkiewicz</t>
  </si>
  <si>
    <t>Konrad Masłowski</t>
  </si>
  <si>
    <t>Maciak Radomir</t>
  </si>
  <si>
    <t>Mariusz Sternicki</t>
  </si>
  <si>
    <t>Wojciech Chodkowski</t>
  </si>
  <si>
    <t>Jarosłąw Wąsowski</t>
  </si>
  <si>
    <t>Rafał Iwanicki</t>
  </si>
  <si>
    <t>Jacek Krasnodębski</t>
  </si>
  <si>
    <t>WZ0532</t>
  </si>
  <si>
    <t>VC8</t>
  </si>
  <si>
    <t>WZ315</t>
  </si>
  <si>
    <t>POL8620</t>
  </si>
  <si>
    <t xml:space="preserve">JWPOL7              </t>
  </si>
  <si>
    <t>GBR96</t>
  </si>
  <si>
    <t>VC1897</t>
  </si>
  <si>
    <t>Follow Me</t>
  </si>
  <si>
    <t>Rozwiany Dym</t>
  </si>
  <si>
    <t>Nieuchwytny Cel</t>
  </si>
  <si>
    <t>Soul</t>
  </si>
  <si>
    <t>Uśpiony Grom</t>
  </si>
  <si>
    <t>Misja</t>
  </si>
  <si>
    <t>Ognisty Podmuch(Sekstant)</t>
  </si>
  <si>
    <t>Fate</t>
  </si>
  <si>
    <t>Pielgrzym</t>
  </si>
  <si>
    <t>Sympathy 600</t>
  </si>
  <si>
    <t>Łukasz Sliwa</t>
  </si>
  <si>
    <t>Łukasz Dakszewicz</t>
  </si>
  <si>
    <t>Jakub Wolnicki</t>
  </si>
  <si>
    <t>Jakub Malicki</t>
  </si>
  <si>
    <t>POL 4100</t>
  </si>
  <si>
    <t>POL 7147</t>
  </si>
  <si>
    <t>DAINA</t>
  </si>
  <si>
    <t>ULUNG TEAM</t>
  </si>
  <si>
    <t>WŚCIEKŁA</t>
  </si>
  <si>
    <t>SENSEI</t>
  </si>
  <si>
    <t>SEA-LUX</t>
  </si>
  <si>
    <t>Łukasz Zieliński</t>
  </si>
  <si>
    <t>Robert Grabski</t>
  </si>
  <si>
    <t>PERFEKT</t>
  </si>
  <si>
    <t>Kzrysztof Zieliński</t>
  </si>
  <si>
    <t>BMW</t>
  </si>
  <si>
    <t>Andrzej Samordak</t>
  </si>
  <si>
    <t>STROM</t>
  </si>
  <si>
    <t>Jarosłąw Borowski</t>
  </si>
  <si>
    <t>GERONIMO</t>
  </si>
  <si>
    <t>Marek Twarogowski</t>
  </si>
  <si>
    <t>VIMA</t>
  </si>
  <si>
    <t>Ryszard Witkowski</t>
  </si>
  <si>
    <t>MALUTKA</t>
  </si>
  <si>
    <t>Marek Narkiewicz</t>
  </si>
  <si>
    <t>AQUATIC</t>
  </si>
  <si>
    <t>Jolanta Wrotkowska</t>
  </si>
  <si>
    <t>SZKLANECZKA</t>
  </si>
  <si>
    <t>Tomasz Wróbel</t>
  </si>
  <si>
    <t>Piotr Olszewski</t>
  </si>
  <si>
    <t>PO PIS</t>
  </si>
  <si>
    <t>Zbigniew Krupiński</t>
  </si>
  <si>
    <t>ANTILA</t>
  </si>
  <si>
    <t>Radosław Żurek</t>
  </si>
  <si>
    <t>Karol Górski</t>
  </si>
  <si>
    <t>TOMCOLOR</t>
  </si>
  <si>
    <t>Wojciech Bokota</t>
  </si>
  <si>
    <t>SATURN</t>
  </si>
  <si>
    <t>Dorota Dajkowskas</t>
  </si>
  <si>
    <t>ARTUS</t>
  </si>
  <si>
    <t>Mikuś</t>
  </si>
  <si>
    <t>Szłoń</t>
  </si>
  <si>
    <t>Gryf</t>
  </si>
  <si>
    <t>Spirit</t>
  </si>
  <si>
    <t>Frigga</t>
  </si>
  <si>
    <t>Kzrysztof Milkulski</t>
  </si>
  <si>
    <t>Aleksandra Parzelska</t>
  </si>
  <si>
    <t>Daniel Parkowski</t>
  </si>
  <si>
    <t>Wojciech Sobolczyk</t>
  </si>
  <si>
    <t>Adam Kubic</t>
  </si>
  <si>
    <t>Lizi Mahalik</t>
  </si>
  <si>
    <t>DOVA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</si>
</sst>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2"/>
      <name val="Arial CE"/>
      <family val="2"/>
    </font>
    <font>
      <sz val="12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  <font>
      <sz val="10"/>
      <name val="Arial CE"/>
      <family val="0"/>
    </font>
    <font>
      <sz val="11"/>
      <name val="Arial CE"/>
      <family val="2"/>
    </font>
    <font>
      <sz val="16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9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1" fontId="3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horizontal="right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 quotePrefix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35" borderId="22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>
      <alignment/>
    </xf>
    <xf numFmtId="0" fontId="0" fillId="34" borderId="22" xfId="0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35" borderId="2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37" borderId="22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0" fontId="5" fillId="33" borderId="11" xfId="0" applyFont="1" applyFill="1" applyBorder="1" applyAlignment="1" applyProtection="1">
      <alignment horizontal="center" vertical="center" wrapText="1"/>
      <protection hidden="1"/>
    </xf>
    <xf numFmtId="0" fontId="5" fillId="33" borderId="17" xfId="0" applyFont="1" applyFill="1" applyBorder="1" applyAlignment="1" applyProtection="1">
      <alignment horizontal="center" vertic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5" fillId="33" borderId="17" xfId="0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zoomScale="65" zoomScaleNormal="65" zoomScalePageLayoutView="0" workbookViewId="0" topLeftCell="A1">
      <selection activeCell="T16" sqref="T16"/>
    </sheetView>
  </sheetViews>
  <sheetFormatPr defaultColWidth="9.140625" defaultRowHeight="12.75"/>
  <cols>
    <col min="1" max="1" width="9.140625" style="10" customWidth="1"/>
    <col min="2" max="2" width="14.57421875" style="9" customWidth="1"/>
    <col min="3" max="3" width="31.00390625" style="10" bestFit="1" customWidth="1"/>
    <col min="4" max="4" width="20.7109375" style="9" customWidth="1"/>
    <col min="5" max="5" width="13.421875" style="9" customWidth="1"/>
    <col min="6" max="6" width="14.00390625" style="9" customWidth="1"/>
    <col min="7" max="7" width="13.57421875" style="10" customWidth="1"/>
    <col min="8" max="8" width="14.140625" style="10" customWidth="1"/>
    <col min="9" max="9" width="11.8515625" style="10" customWidth="1"/>
    <col min="10" max="10" width="12.7109375" style="10" customWidth="1"/>
    <col min="11" max="11" width="12.421875" style="10" customWidth="1"/>
    <col min="12" max="12" width="14.00390625" style="10" customWidth="1"/>
    <col min="13" max="15" width="14.421875" style="10" customWidth="1"/>
    <col min="16" max="16" width="12.7109375" style="10" customWidth="1"/>
    <col min="17" max="17" width="12.28125" style="11" bestFit="1" customWidth="1"/>
    <col min="18" max="19" width="11.28125" style="12" customWidth="1"/>
    <col min="20" max="29" width="9.140625" style="12" customWidth="1"/>
    <col min="30" max="30" width="8.8515625" style="12" customWidth="1"/>
    <col min="31" max="33" width="9.140625" style="13" customWidth="1"/>
    <col min="34" max="16384" width="9.140625" style="9" customWidth="1"/>
  </cols>
  <sheetData>
    <row r="1" spans="1:33" s="16" customFormat="1" ht="15">
      <c r="A1" s="11"/>
      <c r="C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AF1" s="18"/>
      <c r="AG1" s="18"/>
    </row>
    <row r="2" spans="1:33" s="16" customFormat="1" ht="15">
      <c r="A2" s="71" t="s">
        <v>7</v>
      </c>
      <c r="B2" s="71"/>
      <c r="C2" s="71"/>
      <c r="D2" s="71"/>
      <c r="E2" s="71"/>
      <c r="F2" s="71"/>
      <c r="G2" s="71"/>
      <c r="H2" s="71"/>
      <c r="I2" s="33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8"/>
      <c r="AF2" s="18"/>
      <c r="AG2" s="18"/>
    </row>
    <row r="3" spans="1:33" s="16" customFormat="1" ht="15">
      <c r="A3" s="11"/>
      <c r="C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8"/>
      <c r="AF3" s="18"/>
      <c r="AG3" s="18"/>
    </row>
    <row r="4" spans="1:33" s="16" customFormat="1" ht="18" customHeight="1">
      <c r="A4" s="72" t="s">
        <v>12</v>
      </c>
      <c r="B4" s="72"/>
      <c r="C4" s="72"/>
      <c r="D4" s="72"/>
      <c r="E4" s="72"/>
      <c r="F4" s="72"/>
      <c r="G4" s="72"/>
      <c r="H4" s="72"/>
      <c r="I4" s="19"/>
      <c r="J4" s="77" t="s">
        <v>9</v>
      </c>
      <c r="K4" s="78"/>
      <c r="L4" s="16">
        <f>SUM(E7:P7)/8</f>
        <v>6.625</v>
      </c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8"/>
      <c r="AF4" s="18"/>
      <c r="AG4" s="18"/>
    </row>
    <row r="5" spans="1:33" s="16" customFormat="1" ht="18" customHeight="1">
      <c r="A5" s="20"/>
      <c r="B5" s="20"/>
      <c r="C5" s="19"/>
      <c r="D5" s="20"/>
      <c r="E5" s="20"/>
      <c r="F5" s="20"/>
      <c r="G5" s="20"/>
      <c r="H5" s="20"/>
      <c r="I5" s="20"/>
      <c r="J5" s="19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8"/>
      <c r="AF5" s="18"/>
      <c r="AG5" s="18"/>
    </row>
    <row r="6" spans="1:33" s="24" customFormat="1" ht="15" customHeight="1">
      <c r="A6" s="73" t="s">
        <v>0</v>
      </c>
      <c r="B6" s="68" t="s">
        <v>1</v>
      </c>
      <c r="C6" s="68" t="s">
        <v>8</v>
      </c>
      <c r="D6" s="21" t="s">
        <v>2</v>
      </c>
      <c r="E6" s="21" t="s">
        <v>54</v>
      </c>
      <c r="F6" s="34" t="s">
        <v>19</v>
      </c>
      <c r="G6" s="21" t="s">
        <v>55</v>
      </c>
      <c r="H6" s="21" t="s">
        <v>56</v>
      </c>
      <c r="I6" s="21" t="s">
        <v>20</v>
      </c>
      <c r="J6" s="21" t="s">
        <v>30</v>
      </c>
      <c r="K6" s="21" t="s">
        <v>57</v>
      </c>
      <c r="L6" s="21" t="s">
        <v>21</v>
      </c>
      <c r="M6" s="21" t="s">
        <v>58</v>
      </c>
      <c r="N6" s="21" t="s">
        <v>59</v>
      </c>
      <c r="O6" s="21" t="s">
        <v>60</v>
      </c>
      <c r="P6" s="21" t="s">
        <v>6</v>
      </c>
      <c r="Q6" s="68" t="s">
        <v>3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3"/>
      <c r="AG6" s="23"/>
    </row>
    <row r="7" spans="1:33" s="24" customFormat="1" ht="14.25" customHeight="1">
      <c r="A7" s="74"/>
      <c r="B7" s="69"/>
      <c r="C7" s="69"/>
      <c r="D7" s="25" t="s">
        <v>4</v>
      </c>
      <c r="E7" s="26">
        <f>COUNTIF(E9:E100,"&gt;0")</f>
        <v>7</v>
      </c>
      <c r="F7" s="26">
        <f>COUNTIF(F9:F100,"&gt;0")</f>
        <v>5</v>
      </c>
      <c r="G7" s="26">
        <f aca="true" t="shared" si="0" ref="G7:P7">COUNTIF(G9:G100,"&gt;0")</f>
        <v>0</v>
      </c>
      <c r="H7" s="26">
        <f t="shared" si="0"/>
        <v>8</v>
      </c>
      <c r="I7" s="26">
        <f t="shared" si="0"/>
        <v>6</v>
      </c>
      <c r="J7" s="26">
        <f t="shared" si="0"/>
        <v>0</v>
      </c>
      <c r="K7" s="26">
        <f t="shared" si="0"/>
        <v>6</v>
      </c>
      <c r="L7" s="26">
        <f t="shared" si="0"/>
        <v>7</v>
      </c>
      <c r="M7" s="26">
        <f t="shared" si="0"/>
        <v>4</v>
      </c>
      <c r="N7" s="26">
        <f t="shared" si="0"/>
        <v>0</v>
      </c>
      <c r="O7" s="26">
        <f t="shared" si="0"/>
        <v>4</v>
      </c>
      <c r="P7" s="26">
        <f t="shared" si="0"/>
        <v>6</v>
      </c>
      <c r="Q7" s="6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3"/>
      <c r="AG7" s="23"/>
    </row>
    <row r="8" spans="1:33" s="24" customFormat="1" ht="14.25" customHeight="1">
      <c r="A8" s="75"/>
      <c r="B8" s="76"/>
      <c r="C8" s="76"/>
      <c r="D8" s="25" t="s">
        <v>5</v>
      </c>
      <c r="E8" s="29">
        <v>0.5</v>
      </c>
      <c r="F8" s="29">
        <v>1</v>
      </c>
      <c r="G8" s="26">
        <v>1</v>
      </c>
      <c r="H8" s="26">
        <v>1</v>
      </c>
      <c r="I8" s="26">
        <v>1</v>
      </c>
      <c r="J8" s="26">
        <v>1</v>
      </c>
      <c r="K8" s="26">
        <v>0.5</v>
      </c>
      <c r="L8" s="26">
        <v>1</v>
      </c>
      <c r="M8" s="26">
        <v>0.5</v>
      </c>
      <c r="N8" s="26">
        <v>0.5</v>
      </c>
      <c r="O8" s="26">
        <v>1</v>
      </c>
      <c r="P8" s="26">
        <v>1</v>
      </c>
      <c r="Q8" s="70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F8" s="23"/>
      <c r="AG8" s="23"/>
    </row>
    <row r="9" spans="1:44" ht="33" customHeight="1">
      <c r="A9" s="14">
        <v>1</v>
      </c>
      <c r="B9" s="3" t="s">
        <v>160</v>
      </c>
      <c r="C9" s="3" t="s">
        <v>161</v>
      </c>
      <c r="D9" s="3" t="s">
        <v>162</v>
      </c>
      <c r="E9" s="3"/>
      <c r="F9" s="3">
        <v>1</v>
      </c>
      <c r="G9" s="2"/>
      <c r="H9" s="2">
        <v>2</v>
      </c>
      <c r="I9" s="2">
        <v>1</v>
      </c>
      <c r="J9" s="2"/>
      <c r="K9" s="2"/>
      <c r="L9" s="2"/>
      <c r="M9" s="2"/>
      <c r="N9" s="2"/>
      <c r="O9" s="2">
        <v>2</v>
      </c>
      <c r="P9" s="2">
        <v>1</v>
      </c>
      <c r="Q9" s="4">
        <f aca="true" t="shared" si="1" ref="Q9:Q44">AD9</f>
        <v>3663.3624920952498</v>
      </c>
      <c r="R9" s="5">
        <f aca="true" t="shared" si="2" ref="R9:R40">IF(OR(E9="",E9="-"),0,E$8*(101+1000*LOG10(E$7/E9)))</f>
        <v>0</v>
      </c>
      <c r="S9" s="5">
        <f aca="true" t="shared" si="3" ref="S9:S40">IF(OR(F9="",F9="-"),0,F$8*(101+1000*LOG10(F$7/F9)))</f>
        <v>799.9700043360189</v>
      </c>
      <c r="T9" s="5">
        <f aca="true" t="shared" si="4" ref="T9:U31">IF(OR(G9="",G9="-"),0,G$8*(101+1000*LOG10(G$7/G9)))</f>
        <v>0</v>
      </c>
      <c r="U9" s="5">
        <f t="shared" si="4"/>
        <v>703.0599913279624</v>
      </c>
      <c r="V9" s="5">
        <f aca="true" t="shared" si="5" ref="V9:V31">IF(OR(I9="",I9="-"),0,I$8*(101+1000*LOG10(I$7/I9)))</f>
        <v>879.1512503836436</v>
      </c>
      <c r="W9" s="5">
        <f aca="true" t="shared" si="6" ref="W9:W31">IF(OR(J9="",J9="-"),0,J$8*(101+1000*LOG10(J$7/J9)))</f>
        <v>0</v>
      </c>
      <c r="X9" s="5">
        <f aca="true" t="shared" si="7" ref="X9:X31">IF(OR(K9="",K9="-"),0,K$8*(101+1000*LOG10(K$7/K9)))</f>
        <v>0</v>
      </c>
      <c r="Y9" s="5">
        <f aca="true" t="shared" si="8" ref="Y9:Y31">IF(OR(L9="",L9="-"),0,L$8*(101+1000*LOG10(L$7/L9)))</f>
        <v>0</v>
      </c>
      <c r="Z9" s="5">
        <f aca="true" t="shared" si="9" ref="Z9:Z31">IF(OR(M9="",M9="-"),0,M$8*(101+1000*LOG10(M$7/M9)))</f>
        <v>0</v>
      </c>
      <c r="AA9" s="5">
        <f aca="true" t="shared" si="10" ref="AA9:AC31">IF(OR(N9="",N9="-"),0,N$8*(101+1000*LOG10(N$7/N9)))</f>
        <v>0</v>
      </c>
      <c r="AB9" s="5">
        <f t="shared" si="10"/>
        <v>402.0299956639812</v>
      </c>
      <c r="AC9" s="5">
        <f t="shared" si="10"/>
        <v>879.1512503836436</v>
      </c>
      <c r="AD9" s="6">
        <f>SUM(R9:AC9)</f>
        <v>3663.3624920952498</v>
      </c>
      <c r="AE9" s="7"/>
      <c r="AF9" s="7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33" customHeight="1">
      <c r="A10" s="14">
        <v>2</v>
      </c>
      <c r="B10" s="3"/>
      <c r="C10" s="3" t="s">
        <v>226</v>
      </c>
      <c r="D10" s="3" t="s">
        <v>227</v>
      </c>
      <c r="E10" s="3"/>
      <c r="F10" s="3"/>
      <c r="G10" s="2"/>
      <c r="H10" s="2">
        <v>7</v>
      </c>
      <c r="I10" s="2"/>
      <c r="J10" s="2"/>
      <c r="K10" s="2">
        <v>1</v>
      </c>
      <c r="L10" s="2">
        <v>2</v>
      </c>
      <c r="M10" s="2">
        <v>1</v>
      </c>
      <c r="N10" s="2"/>
      <c r="O10" s="2"/>
      <c r="P10" s="2">
        <v>3</v>
      </c>
      <c r="Q10" s="4">
        <f t="shared" si="1"/>
        <v>1997.1956078477467</v>
      </c>
      <c r="R10" s="5">
        <f t="shared" si="2"/>
        <v>0</v>
      </c>
      <c r="S10" s="5">
        <f t="shared" si="3"/>
        <v>0</v>
      </c>
      <c r="T10" s="5">
        <f t="shared" si="4"/>
        <v>0</v>
      </c>
      <c r="U10" s="5">
        <f t="shared" si="4"/>
        <v>158.99194697768672</v>
      </c>
      <c r="V10" s="5">
        <f t="shared" si="5"/>
        <v>0</v>
      </c>
      <c r="W10" s="5">
        <f t="shared" si="6"/>
        <v>0</v>
      </c>
      <c r="X10" s="5">
        <f t="shared" si="7"/>
        <v>439.5756251918218</v>
      </c>
      <c r="Y10" s="5">
        <f t="shared" si="8"/>
        <v>645.0680443502756</v>
      </c>
      <c r="Z10" s="5">
        <f t="shared" si="9"/>
        <v>351.5299956639812</v>
      </c>
      <c r="AA10" s="5">
        <f t="shared" si="10"/>
        <v>0</v>
      </c>
      <c r="AB10" s="5">
        <f t="shared" si="10"/>
        <v>0</v>
      </c>
      <c r="AC10" s="5">
        <f t="shared" si="10"/>
        <v>402.0299956639812</v>
      </c>
      <c r="AD10" s="6">
        <f aca="true" t="shared" si="11" ref="AD10:AD62">SUM(R10:AC10)</f>
        <v>1997.1956078477467</v>
      </c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33" customHeight="1">
      <c r="A11" s="14">
        <v>3</v>
      </c>
      <c r="B11" s="36" t="s">
        <v>34</v>
      </c>
      <c r="C11" s="36" t="s">
        <v>36</v>
      </c>
      <c r="D11" s="36" t="s">
        <v>37</v>
      </c>
      <c r="E11" s="36">
        <v>2</v>
      </c>
      <c r="F11" s="36">
        <v>2</v>
      </c>
      <c r="G11" s="2"/>
      <c r="H11" s="2"/>
      <c r="I11" s="2"/>
      <c r="J11" s="2"/>
      <c r="K11" s="2">
        <v>2</v>
      </c>
      <c r="L11" s="2">
        <v>3</v>
      </c>
      <c r="M11" s="2"/>
      <c r="N11" s="2"/>
      <c r="O11" s="2"/>
      <c r="P11" s="2">
        <v>5</v>
      </c>
      <c r="Q11" s="4">
        <f t="shared" si="1"/>
        <v>1759.6926895492259</v>
      </c>
      <c r="R11" s="5">
        <f t="shared" si="2"/>
        <v>322.5340221751378</v>
      </c>
      <c r="S11" s="5">
        <f t="shared" si="3"/>
        <v>498.9400086720376</v>
      </c>
      <c r="T11" s="5">
        <f t="shared" si="4"/>
        <v>0</v>
      </c>
      <c r="U11" s="5">
        <f t="shared" si="4"/>
        <v>0</v>
      </c>
      <c r="V11" s="5">
        <f t="shared" si="5"/>
        <v>0</v>
      </c>
      <c r="W11" s="5">
        <f t="shared" si="6"/>
        <v>0</v>
      </c>
      <c r="X11" s="5">
        <f t="shared" si="7"/>
        <v>289.0606273598312</v>
      </c>
      <c r="Y11" s="5">
        <f t="shared" si="8"/>
        <v>468.97678529459444</v>
      </c>
      <c r="Z11" s="5">
        <f t="shared" si="9"/>
        <v>0</v>
      </c>
      <c r="AA11" s="5">
        <f t="shared" si="10"/>
        <v>0</v>
      </c>
      <c r="AB11" s="5">
        <f t="shared" si="10"/>
        <v>0</v>
      </c>
      <c r="AC11" s="5">
        <f t="shared" si="10"/>
        <v>180.18124604762482</v>
      </c>
      <c r="AD11" s="6">
        <f t="shared" si="11"/>
        <v>1759.6926895492259</v>
      </c>
      <c r="AE11" s="7"/>
      <c r="AF11" s="7"/>
      <c r="AG11" s="7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33" customHeight="1">
      <c r="A12" s="14">
        <v>4</v>
      </c>
      <c r="B12" s="1" t="s">
        <v>221</v>
      </c>
      <c r="C12" s="1" t="s">
        <v>222</v>
      </c>
      <c r="D12" s="1" t="s">
        <v>223</v>
      </c>
      <c r="E12" s="1"/>
      <c r="F12" s="17"/>
      <c r="G12" s="2"/>
      <c r="H12" s="2">
        <v>5</v>
      </c>
      <c r="I12" s="2"/>
      <c r="J12" s="2"/>
      <c r="K12" s="2"/>
      <c r="L12" s="2">
        <v>1</v>
      </c>
      <c r="M12" s="2"/>
      <c r="N12" s="2"/>
      <c r="O12" s="2">
        <v>3</v>
      </c>
      <c r="P12" s="2"/>
      <c r="Q12" s="4">
        <f t="shared" si="1"/>
        <v>1477.1567592784816</v>
      </c>
      <c r="R12" s="5">
        <f t="shared" si="2"/>
        <v>0</v>
      </c>
      <c r="S12" s="5">
        <f t="shared" si="3"/>
        <v>0</v>
      </c>
      <c r="T12" s="5">
        <f t="shared" si="4"/>
        <v>0</v>
      </c>
      <c r="U12" s="5">
        <f t="shared" si="4"/>
        <v>305.1199826559248</v>
      </c>
      <c r="V12" s="5">
        <f t="shared" si="5"/>
        <v>0</v>
      </c>
      <c r="W12" s="5">
        <f t="shared" si="6"/>
        <v>0</v>
      </c>
      <c r="X12" s="5">
        <f t="shared" si="7"/>
        <v>0</v>
      </c>
      <c r="Y12" s="5">
        <f t="shared" si="8"/>
        <v>946.0980400142569</v>
      </c>
      <c r="Z12" s="5">
        <f t="shared" si="9"/>
        <v>0</v>
      </c>
      <c r="AA12" s="5">
        <f t="shared" si="10"/>
        <v>0</v>
      </c>
      <c r="AB12" s="5">
        <f t="shared" si="10"/>
        <v>225.93873660829993</v>
      </c>
      <c r="AC12" s="5">
        <f t="shared" si="10"/>
        <v>0</v>
      </c>
      <c r="AD12" s="6">
        <f t="shared" si="11"/>
        <v>1477.1567592784816</v>
      </c>
      <c r="AE12" s="7"/>
      <c r="AF12" s="7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33" customHeight="1">
      <c r="A13" s="14">
        <v>5</v>
      </c>
      <c r="B13" s="1" t="s">
        <v>217</v>
      </c>
      <c r="C13" s="1" t="s">
        <v>215</v>
      </c>
      <c r="D13" s="1" t="s">
        <v>216</v>
      </c>
      <c r="E13" s="1"/>
      <c r="F13" s="17"/>
      <c r="G13" s="2"/>
      <c r="H13" s="2">
        <v>3</v>
      </c>
      <c r="I13" s="2">
        <v>2</v>
      </c>
      <c r="J13" s="2"/>
      <c r="K13" s="2"/>
      <c r="L13" s="2"/>
      <c r="M13" s="2"/>
      <c r="N13" s="2"/>
      <c r="O13" s="2"/>
      <c r="P13" s="2"/>
      <c r="Q13" s="4">
        <f t="shared" si="1"/>
        <v>1105.0899869919435</v>
      </c>
      <c r="R13" s="5">
        <f t="shared" si="2"/>
        <v>0</v>
      </c>
      <c r="S13" s="5">
        <f t="shared" si="3"/>
        <v>0</v>
      </c>
      <c r="T13" s="5">
        <f t="shared" si="4"/>
        <v>0</v>
      </c>
      <c r="U13" s="5">
        <f t="shared" si="4"/>
        <v>526.9687322722812</v>
      </c>
      <c r="V13" s="5">
        <f t="shared" si="5"/>
        <v>578.1212547196624</v>
      </c>
      <c r="W13" s="5">
        <f t="shared" si="6"/>
        <v>0</v>
      </c>
      <c r="X13" s="5">
        <f t="shared" si="7"/>
        <v>0</v>
      </c>
      <c r="Y13" s="5">
        <f t="shared" si="8"/>
        <v>0</v>
      </c>
      <c r="Z13" s="5">
        <f t="shared" si="9"/>
        <v>0</v>
      </c>
      <c r="AA13" s="5">
        <f t="shared" si="10"/>
        <v>0</v>
      </c>
      <c r="AB13" s="5">
        <f t="shared" si="10"/>
        <v>0</v>
      </c>
      <c r="AC13" s="5">
        <f t="shared" si="10"/>
        <v>0</v>
      </c>
      <c r="AD13" s="6">
        <f t="shared" si="11"/>
        <v>1105.0899869919435</v>
      </c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33" customHeight="1">
      <c r="A14" s="14">
        <v>6</v>
      </c>
      <c r="B14" s="36"/>
      <c r="C14" s="36" t="s">
        <v>213</v>
      </c>
      <c r="D14" s="36" t="s">
        <v>214</v>
      </c>
      <c r="E14" s="36"/>
      <c r="F14" s="17"/>
      <c r="G14" s="2"/>
      <c r="H14" s="2">
        <v>1</v>
      </c>
      <c r="I14" s="2"/>
      <c r="J14" s="2"/>
      <c r="K14" s="2"/>
      <c r="L14" s="2"/>
      <c r="M14" s="2"/>
      <c r="N14" s="2"/>
      <c r="O14" s="2"/>
      <c r="P14" s="2"/>
      <c r="Q14" s="4">
        <f t="shared" si="1"/>
        <v>1004.0899869919435</v>
      </c>
      <c r="R14" s="5">
        <f t="shared" si="2"/>
        <v>0</v>
      </c>
      <c r="S14" s="5">
        <f t="shared" si="3"/>
        <v>0</v>
      </c>
      <c r="T14" s="5">
        <f t="shared" si="4"/>
        <v>0</v>
      </c>
      <c r="U14" s="5">
        <f t="shared" si="4"/>
        <v>1004.0899869919435</v>
      </c>
      <c r="V14" s="5">
        <f t="shared" si="5"/>
        <v>0</v>
      </c>
      <c r="W14" s="5">
        <f t="shared" si="6"/>
        <v>0</v>
      </c>
      <c r="X14" s="5">
        <f t="shared" si="7"/>
        <v>0</v>
      </c>
      <c r="Y14" s="5">
        <f t="shared" si="8"/>
        <v>0</v>
      </c>
      <c r="Z14" s="5">
        <f t="shared" si="9"/>
        <v>0</v>
      </c>
      <c r="AA14" s="5">
        <f t="shared" si="10"/>
        <v>0</v>
      </c>
      <c r="AB14" s="5">
        <f t="shared" si="10"/>
        <v>0</v>
      </c>
      <c r="AC14" s="5">
        <f t="shared" si="10"/>
        <v>0</v>
      </c>
      <c r="AD14" s="6">
        <f t="shared" si="11"/>
        <v>1004.0899869919435</v>
      </c>
      <c r="AE14" s="7"/>
      <c r="AF14" s="7"/>
      <c r="AG14" s="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33" customHeight="1">
      <c r="A15" s="14">
        <v>7</v>
      </c>
      <c r="B15" s="15"/>
      <c r="C15" s="15" t="s">
        <v>444</v>
      </c>
      <c r="D15" s="15" t="s">
        <v>445</v>
      </c>
      <c r="E15" s="15"/>
      <c r="F15" s="15"/>
      <c r="G15" s="2"/>
      <c r="H15" s="2"/>
      <c r="I15" s="2"/>
      <c r="J15" s="2"/>
      <c r="K15" s="2"/>
      <c r="L15" s="2">
        <v>4</v>
      </c>
      <c r="M15" s="2"/>
      <c r="N15" s="2"/>
      <c r="O15" s="2"/>
      <c r="P15" s="2">
        <v>2</v>
      </c>
      <c r="Q15" s="4">
        <f t="shared" si="1"/>
        <v>922.1593034059568</v>
      </c>
      <c r="R15" s="5">
        <f t="shared" si="2"/>
        <v>0</v>
      </c>
      <c r="S15" s="5">
        <f t="shared" si="3"/>
        <v>0</v>
      </c>
      <c r="T15" s="5">
        <f t="shared" si="4"/>
        <v>0</v>
      </c>
      <c r="U15" s="5">
        <f t="shared" si="4"/>
        <v>0</v>
      </c>
      <c r="V15" s="5">
        <f t="shared" si="5"/>
        <v>0</v>
      </c>
      <c r="W15" s="5">
        <f t="shared" si="6"/>
        <v>0</v>
      </c>
      <c r="X15" s="5">
        <f t="shared" si="7"/>
        <v>0</v>
      </c>
      <c r="Y15" s="5">
        <f t="shared" si="8"/>
        <v>344.0380486862945</v>
      </c>
      <c r="Z15" s="5">
        <f t="shared" si="9"/>
        <v>0</v>
      </c>
      <c r="AA15" s="5">
        <f t="shared" si="10"/>
        <v>0</v>
      </c>
      <c r="AB15" s="5">
        <f t="shared" si="10"/>
        <v>0</v>
      </c>
      <c r="AC15" s="5">
        <f t="shared" si="10"/>
        <v>578.1212547196624</v>
      </c>
      <c r="AD15" s="6">
        <f t="shared" si="11"/>
        <v>922.1593034059568</v>
      </c>
      <c r="AE15" s="7"/>
      <c r="AF15" s="7"/>
      <c r="AG15" s="7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33" customHeight="1">
      <c r="A16" s="14">
        <v>8</v>
      </c>
      <c r="B16" s="17" t="s">
        <v>513</v>
      </c>
      <c r="C16" s="35" t="s">
        <v>511</v>
      </c>
      <c r="D16" s="17" t="s">
        <v>512</v>
      </c>
      <c r="E16" s="17"/>
      <c r="F16" s="17"/>
      <c r="G16" s="2"/>
      <c r="H16" s="2"/>
      <c r="I16" s="2"/>
      <c r="J16" s="2"/>
      <c r="K16" s="2"/>
      <c r="L16" s="2"/>
      <c r="M16" s="2"/>
      <c r="N16" s="2"/>
      <c r="O16" s="2">
        <v>1</v>
      </c>
      <c r="P16" s="2"/>
      <c r="Q16" s="4">
        <f t="shared" si="1"/>
        <v>703.0599913279624</v>
      </c>
      <c r="R16" s="5">
        <f t="shared" si="2"/>
        <v>0</v>
      </c>
      <c r="S16" s="5">
        <f t="shared" si="3"/>
        <v>0</v>
      </c>
      <c r="T16" s="5">
        <f t="shared" si="4"/>
        <v>0</v>
      </c>
      <c r="U16" s="5">
        <f t="shared" si="4"/>
        <v>0</v>
      </c>
      <c r="V16" s="5">
        <f t="shared" si="5"/>
        <v>0</v>
      </c>
      <c r="W16" s="5">
        <f t="shared" si="6"/>
        <v>0</v>
      </c>
      <c r="X16" s="5">
        <f t="shared" si="7"/>
        <v>0</v>
      </c>
      <c r="Y16" s="5">
        <f t="shared" si="8"/>
        <v>0</v>
      </c>
      <c r="Z16" s="5">
        <f t="shared" si="9"/>
        <v>0</v>
      </c>
      <c r="AA16" s="5">
        <f t="shared" si="10"/>
        <v>0</v>
      </c>
      <c r="AB16" s="5">
        <f t="shared" si="10"/>
        <v>703.0599913279624</v>
      </c>
      <c r="AC16" s="5">
        <f t="shared" si="10"/>
        <v>0</v>
      </c>
      <c r="AD16" s="6">
        <f t="shared" si="11"/>
        <v>703.0599913279624</v>
      </c>
      <c r="AE16" s="7"/>
      <c r="AF16" s="7"/>
      <c r="AG16" s="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33" customHeight="1">
      <c r="A17" s="14">
        <v>9</v>
      </c>
      <c r="B17" s="17" t="s">
        <v>63</v>
      </c>
      <c r="C17" s="35" t="s">
        <v>31</v>
      </c>
      <c r="D17" s="17" t="s">
        <v>65</v>
      </c>
      <c r="E17" s="17">
        <v>1</v>
      </c>
      <c r="F17" s="17"/>
      <c r="G17" s="2"/>
      <c r="H17" s="2"/>
      <c r="I17" s="2"/>
      <c r="J17" s="2"/>
      <c r="K17" s="2"/>
      <c r="L17" s="2"/>
      <c r="M17" s="2"/>
      <c r="N17" s="2"/>
      <c r="O17" s="2"/>
      <c r="P17" s="2"/>
      <c r="Q17" s="4">
        <f t="shared" si="1"/>
        <v>473.04902000712843</v>
      </c>
      <c r="R17" s="5">
        <f t="shared" si="2"/>
        <v>473.04902000712843</v>
      </c>
      <c r="S17" s="5">
        <f t="shared" si="3"/>
        <v>0</v>
      </c>
      <c r="T17" s="5">
        <f t="shared" si="4"/>
        <v>0</v>
      </c>
      <c r="U17" s="5">
        <f t="shared" si="4"/>
        <v>0</v>
      </c>
      <c r="V17" s="5">
        <f t="shared" si="5"/>
        <v>0</v>
      </c>
      <c r="W17" s="5">
        <f t="shared" si="6"/>
        <v>0</v>
      </c>
      <c r="X17" s="5">
        <f t="shared" si="7"/>
        <v>0</v>
      </c>
      <c r="Y17" s="5">
        <f t="shared" si="8"/>
        <v>0</v>
      </c>
      <c r="Z17" s="5">
        <f t="shared" si="9"/>
        <v>0</v>
      </c>
      <c r="AA17" s="5">
        <f t="shared" si="10"/>
        <v>0</v>
      </c>
      <c r="AB17" s="5">
        <f t="shared" si="10"/>
        <v>0</v>
      </c>
      <c r="AC17" s="5">
        <f t="shared" si="10"/>
        <v>0</v>
      </c>
      <c r="AD17" s="6">
        <f t="shared" si="11"/>
        <v>473.04902000712843</v>
      </c>
      <c r="AE17" s="7"/>
      <c r="AF17" s="7"/>
      <c r="AG17" s="7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33" customHeight="1">
      <c r="A18" s="14">
        <v>10</v>
      </c>
      <c r="B18" s="36" t="s">
        <v>220</v>
      </c>
      <c r="C18" s="36" t="s">
        <v>218</v>
      </c>
      <c r="D18" s="36" t="s">
        <v>219</v>
      </c>
      <c r="E18" s="36"/>
      <c r="F18" s="3"/>
      <c r="G18" s="2"/>
      <c r="H18" s="2">
        <v>4</v>
      </c>
      <c r="I18" s="2"/>
      <c r="J18" s="2"/>
      <c r="K18" s="2"/>
      <c r="L18" s="2"/>
      <c r="M18" s="2"/>
      <c r="N18" s="2"/>
      <c r="O18" s="2"/>
      <c r="P18" s="2"/>
      <c r="Q18" s="4">
        <f t="shared" si="1"/>
        <v>402.0299956639812</v>
      </c>
      <c r="R18" s="5">
        <f t="shared" si="2"/>
        <v>0</v>
      </c>
      <c r="S18" s="5">
        <f t="shared" si="3"/>
        <v>0</v>
      </c>
      <c r="T18" s="5">
        <f t="shared" si="4"/>
        <v>0</v>
      </c>
      <c r="U18" s="5">
        <f t="shared" si="4"/>
        <v>402.0299956639812</v>
      </c>
      <c r="V18" s="5">
        <f t="shared" si="5"/>
        <v>0</v>
      </c>
      <c r="W18" s="5">
        <f t="shared" si="6"/>
        <v>0</v>
      </c>
      <c r="X18" s="5">
        <f t="shared" si="7"/>
        <v>0</v>
      </c>
      <c r="Y18" s="5">
        <f t="shared" si="8"/>
        <v>0</v>
      </c>
      <c r="Z18" s="5">
        <f t="shared" si="9"/>
        <v>0</v>
      </c>
      <c r="AA18" s="5">
        <f t="shared" si="10"/>
        <v>0</v>
      </c>
      <c r="AB18" s="5">
        <f t="shared" si="10"/>
        <v>0</v>
      </c>
      <c r="AC18" s="5">
        <f t="shared" si="10"/>
        <v>0</v>
      </c>
      <c r="AD18" s="6">
        <f t="shared" si="11"/>
        <v>402.0299956639812</v>
      </c>
      <c r="AE18" s="7"/>
      <c r="AF18" s="7"/>
      <c r="AG18" s="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33" customHeight="1">
      <c r="A19" s="14">
        <v>11</v>
      </c>
      <c r="B19" s="1"/>
      <c r="C19" s="1" t="s">
        <v>311</v>
      </c>
      <c r="D19" s="1" t="s">
        <v>312</v>
      </c>
      <c r="E19" s="1"/>
      <c r="F19" s="3"/>
      <c r="G19" s="2"/>
      <c r="H19" s="2"/>
      <c r="I19" s="2">
        <v>3</v>
      </c>
      <c r="J19" s="2"/>
      <c r="K19" s="2"/>
      <c r="L19" s="2"/>
      <c r="M19" s="2"/>
      <c r="N19" s="2"/>
      <c r="O19" s="2"/>
      <c r="P19" s="2"/>
      <c r="Q19" s="4">
        <f t="shared" si="1"/>
        <v>402.0299956639812</v>
      </c>
      <c r="R19" s="5">
        <f t="shared" si="2"/>
        <v>0</v>
      </c>
      <c r="S19" s="5">
        <f t="shared" si="3"/>
        <v>0</v>
      </c>
      <c r="T19" s="5">
        <f t="shared" si="4"/>
        <v>0</v>
      </c>
      <c r="U19" s="5">
        <f t="shared" si="4"/>
        <v>0</v>
      </c>
      <c r="V19" s="5">
        <f t="shared" si="5"/>
        <v>402.0299956639812</v>
      </c>
      <c r="W19" s="5">
        <f t="shared" si="6"/>
        <v>0</v>
      </c>
      <c r="X19" s="5">
        <f t="shared" si="7"/>
        <v>0</v>
      </c>
      <c r="Y19" s="5">
        <f t="shared" si="8"/>
        <v>0</v>
      </c>
      <c r="Z19" s="5">
        <f t="shared" si="9"/>
        <v>0</v>
      </c>
      <c r="AA19" s="5">
        <f t="shared" si="10"/>
        <v>0</v>
      </c>
      <c r="AB19" s="5">
        <f t="shared" si="10"/>
        <v>0</v>
      </c>
      <c r="AC19" s="5">
        <f t="shared" si="10"/>
        <v>0</v>
      </c>
      <c r="AD19" s="6">
        <f t="shared" si="11"/>
        <v>402.0299956639812</v>
      </c>
      <c r="AE19" s="7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33" customHeight="1">
      <c r="A20" s="14">
        <v>12</v>
      </c>
      <c r="B20" s="36" t="s">
        <v>168</v>
      </c>
      <c r="C20" s="36" t="s">
        <v>169</v>
      </c>
      <c r="D20" s="37" t="s">
        <v>170</v>
      </c>
      <c r="E20" s="37"/>
      <c r="F20" s="36">
        <v>5</v>
      </c>
      <c r="G20" s="2"/>
      <c r="H20" s="2"/>
      <c r="I20" s="2"/>
      <c r="J20" s="2"/>
      <c r="K20" s="2"/>
      <c r="L20" s="2">
        <v>5</v>
      </c>
      <c r="M20" s="2"/>
      <c r="N20" s="2"/>
      <c r="O20" s="2"/>
      <c r="P20" s="2"/>
      <c r="Q20" s="4">
        <f t="shared" si="1"/>
        <v>348.128035678238</v>
      </c>
      <c r="R20" s="5">
        <f t="shared" si="2"/>
        <v>0</v>
      </c>
      <c r="S20" s="5">
        <f t="shared" si="3"/>
        <v>101</v>
      </c>
      <c r="T20" s="5">
        <f t="shared" si="4"/>
        <v>0</v>
      </c>
      <c r="U20" s="5">
        <f t="shared" si="4"/>
        <v>0</v>
      </c>
      <c r="V20" s="5">
        <f t="shared" si="5"/>
        <v>0</v>
      </c>
      <c r="W20" s="5">
        <f t="shared" si="6"/>
        <v>0</v>
      </c>
      <c r="X20" s="5">
        <f t="shared" si="7"/>
        <v>0</v>
      </c>
      <c r="Y20" s="5">
        <f t="shared" si="8"/>
        <v>247.128035678238</v>
      </c>
      <c r="Z20" s="5">
        <f t="shared" si="9"/>
        <v>0</v>
      </c>
      <c r="AA20" s="5">
        <f t="shared" si="10"/>
        <v>0</v>
      </c>
      <c r="AB20" s="5">
        <f t="shared" si="10"/>
        <v>0</v>
      </c>
      <c r="AC20" s="5">
        <f t="shared" si="10"/>
        <v>0</v>
      </c>
      <c r="AD20" s="6">
        <f t="shared" si="11"/>
        <v>348.128035678238</v>
      </c>
      <c r="AE20" s="7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33" customHeight="1">
      <c r="A21" s="14">
        <v>13</v>
      </c>
      <c r="B21" s="36">
        <v>11</v>
      </c>
      <c r="C21" s="36" t="s">
        <v>163</v>
      </c>
      <c r="D21" s="36" t="s">
        <v>164</v>
      </c>
      <c r="E21" s="36"/>
      <c r="F21" s="36">
        <v>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4">
        <f t="shared" si="1"/>
        <v>322.8487496163564</v>
      </c>
      <c r="R21" s="5">
        <f t="shared" si="2"/>
        <v>0</v>
      </c>
      <c r="S21" s="5">
        <f t="shared" si="3"/>
        <v>322.8487496163564</v>
      </c>
      <c r="T21" s="5">
        <f t="shared" si="4"/>
        <v>0</v>
      </c>
      <c r="U21" s="5">
        <f t="shared" si="4"/>
        <v>0</v>
      </c>
      <c r="V21" s="5">
        <f t="shared" si="5"/>
        <v>0</v>
      </c>
      <c r="W21" s="5">
        <f t="shared" si="6"/>
        <v>0</v>
      </c>
      <c r="X21" s="5">
        <f t="shared" si="7"/>
        <v>0</v>
      </c>
      <c r="Y21" s="5">
        <f t="shared" si="8"/>
        <v>0</v>
      </c>
      <c r="Z21" s="5">
        <f t="shared" si="9"/>
        <v>0</v>
      </c>
      <c r="AA21" s="5">
        <f t="shared" si="10"/>
        <v>0</v>
      </c>
      <c r="AB21" s="5">
        <f t="shared" si="10"/>
        <v>0</v>
      </c>
      <c r="AC21" s="5">
        <f t="shared" si="10"/>
        <v>0</v>
      </c>
      <c r="AD21" s="6">
        <f t="shared" si="11"/>
        <v>322.8487496163564</v>
      </c>
      <c r="AE21" s="7"/>
      <c r="AF21" s="7"/>
      <c r="AG21" s="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3" customHeight="1">
      <c r="A22" s="14">
        <v>14</v>
      </c>
      <c r="B22" s="36" t="s">
        <v>313</v>
      </c>
      <c r="C22" s="36" t="s">
        <v>314</v>
      </c>
      <c r="D22" s="36" t="s">
        <v>315</v>
      </c>
      <c r="E22" s="36"/>
      <c r="F22" s="36"/>
      <c r="G22" s="2"/>
      <c r="H22" s="2"/>
      <c r="I22" s="2">
        <v>4</v>
      </c>
      <c r="J22" s="2"/>
      <c r="K22" s="2"/>
      <c r="L22" s="2"/>
      <c r="M22" s="2"/>
      <c r="N22" s="2"/>
      <c r="O22" s="2"/>
      <c r="P22" s="2"/>
      <c r="Q22" s="4">
        <f t="shared" si="1"/>
        <v>277.09125905568123</v>
      </c>
      <c r="R22" s="5">
        <f t="shared" si="2"/>
        <v>0</v>
      </c>
      <c r="S22" s="5">
        <f t="shared" si="3"/>
        <v>0</v>
      </c>
      <c r="T22" s="5">
        <f t="shared" si="4"/>
        <v>0</v>
      </c>
      <c r="U22" s="5">
        <f t="shared" si="4"/>
        <v>0</v>
      </c>
      <c r="V22" s="5">
        <f t="shared" si="5"/>
        <v>277.09125905568123</v>
      </c>
      <c r="W22" s="5">
        <f t="shared" si="6"/>
        <v>0</v>
      </c>
      <c r="X22" s="5">
        <f t="shared" si="7"/>
        <v>0</v>
      </c>
      <c r="Y22" s="5">
        <f t="shared" si="8"/>
        <v>0</v>
      </c>
      <c r="Z22" s="5">
        <f t="shared" si="9"/>
        <v>0</v>
      </c>
      <c r="AA22" s="5">
        <f t="shared" si="10"/>
        <v>0</v>
      </c>
      <c r="AB22" s="5">
        <f t="shared" si="10"/>
        <v>0</v>
      </c>
      <c r="AC22" s="5">
        <f t="shared" si="10"/>
        <v>0</v>
      </c>
      <c r="AD22" s="6">
        <f t="shared" si="11"/>
        <v>277.09125905568123</v>
      </c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3" customHeight="1">
      <c r="A23" s="14">
        <v>15</v>
      </c>
      <c r="B23" s="36"/>
      <c r="C23" s="36" t="s">
        <v>578</v>
      </c>
      <c r="D23" s="37" t="s">
        <v>577</v>
      </c>
      <c r="E23" s="37"/>
      <c r="F23" s="3"/>
      <c r="G23" s="2"/>
      <c r="H23" s="2"/>
      <c r="I23" s="2"/>
      <c r="J23" s="2"/>
      <c r="K23" s="2"/>
      <c r="L23" s="2"/>
      <c r="M23" s="2"/>
      <c r="N23" s="2"/>
      <c r="O23" s="2"/>
      <c r="P23" s="2">
        <v>4</v>
      </c>
      <c r="Q23" s="4">
        <f t="shared" si="1"/>
        <v>277.09125905568123</v>
      </c>
      <c r="R23" s="5">
        <f t="shared" si="2"/>
        <v>0</v>
      </c>
      <c r="S23" s="5">
        <f t="shared" si="3"/>
        <v>0</v>
      </c>
      <c r="T23" s="5">
        <f t="shared" si="4"/>
        <v>0</v>
      </c>
      <c r="U23" s="5">
        <f t="shared" si="4"/>
        <v>0</v>
      </c>
      <c r="V23" s="5">
        <f t="shared" si="5"/>
        <v>0</v>
      </c>
      <c r="W23" s="5">
        <f t="shared" si="6"/>
        <v>0</v>
      </c>
      <c r="X23" s="5">
        <f t="shared" si="7"/>
        <v>0</v>
      </c>
      <c r="Y23" s="5">
        <f t="shared" si="8"/>
        <v>0</v>
      </c>
      <c r="Z23" s="5">
        <f t="shared" si="9"/>
        <v>0</v>
      </c>
      <c r="AA23" s="5">
        <f t="shared" si="10"/>
        <v>0</v>
      </c>
      <c r="AB23" s="5">
        <f t="shared" si="10"/>
        <v>0</v>
      </c>
      <c r="AC23" s="5">
        <f t="shared" si="10"/>
        <v>277.09125905568123</v>
      </c>
      <c r="AD23" s="6">
        <f t="shared" si="11"/>
        <v>277.09125905568123</v>
      </c>
      <c r="AE23" s="7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33" customHeight="1">
      <c r="A24" s="14">
        <v>16</v>
      </c>
      <c r="B24" s="3" t="s">
        <v>66</v>
      </c>
      <c r="C24" s="3" t="s">
        <v>67</v>
      </c>
      <c r="D24" s="3" t="s">
        <v>68</v>
      </c>
      <c r="E24" s="3">
        <v>3</v>
      </c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4">
        <f t="shared" si="1"/>
        <v>234.48839264729722</v>
      </c>
      <c r="R24" s="5">
        <f t="shared" si="2"/>
        <v>234.48839264729722</v>
      </c>
      <c r="S24" s="5">
        <f t="shared" si="3"/>
        <v>0</v>
      </c>
      <c r="T24" s="5">
        <f t="shared" si="4"/>
        <v>0</v>
      </c>
      <c r="U24" s="5">
        <f t="shared" si="4"/>
        <v>0</v>
      </c>
      <c r="V24" s="5">
        <f t="shared" si="5"/>
        <v>0</v>
      </c>
      <c r="W24" s="5">
        <f t="shared" si="6"/>
        <v>0</v>
      </c>
      <c r="X24" s="5">
        <f t="shared" si="7"/>
        <v>0</v>
      </c>
      <c r="Y24" s="5">
        <f t="shared" si="8"/>
        <v>0</v>
      </c>
      <c r="Z24" s="5">
        <f t="shared" si="9"/>
        <v>0</v>
      </c>
      <c r="AA24" s="5">
        <f t="shared" si="10"/>
        <v>0</v>
      </c>
      <c r="AB24" s="5">
        <f t="shared" si="10"/>
        <v>0</v>
      </c>
      <c r="AC24" s="5">
        <f t="shared" si="10"/>
        <v>0</v>
      </c>
      <c r="AD24" s="6">
        <f t="shared" si="11"/>
        <v>234.48839264729722</v>
      </c>
      <c r="AE24" s="7"/>
      <c r="AF24" s="7"/>
      <c r="AG24" s="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33" customHeight="1">
      <c r="A25" s="14">
        <v>17</v>
      </c>
      <c r="B25" s="1"/>
      <c r="C25" s="1" t="s">
        <v>224</v>
      </c>
      <c r="D25" s="1" t="s">
        <v>225</v>
      </c>
      <c r="E25" s="1"/>
      <c r="F25" s="36"/>
      <c r="G25" s="2"/>
      <c r="H25" s="2">
        <v>6</v>
      </c>
      <c r="I25" s="2"/>
      <c r="J25" s="2"/>
      <c r="K25" s="2"/>
      <c r="L25" s="2"/>
      <c r="M25" s="2"/>
      <c r="N25" s="2"/>
      <c r="O25" s="2"/>
      <c r="P25" s="2"/>
      <c r="Q25" s="4">
        <f t="shared" si="1"/>
        <v>225.93873660829993</v>
      </c>
      <c r="R25" s="5">
        <f t="shared" si="2"/>
        <v>0</v>
      </c>
      <c r="S25" s="5">
        <f t="shared" si="3"/>
        <v>0</v>
      </c>
      <c r="T25" s="5">
        <f>IF(OR(G25="",G25="-"),0,G$8*(101+1000*LOG10(G$7/G25)))</f>
        <v>0</v>
      </c>
      <c r="U25" s="5">
        <f>IF(OR(H25="",H25="-"),0,H$8*(101+1000*LOG10(H$7/H25)))</f>
        <v>225.93873660829993</v>
      </c>
      <c r="V25" s="5">
        <f t="shared" si="5"/>
        <v>0</v>
      </c>
      <c r="W25" s="5">
        <f t="shared" si="6"/>
        <v>0</v>
      </c>
      <c r="X25" s="5">
        <f t="shared" si="7"/>
        <v>0</v>
      </c>
      <c r="Y25" s="5">
        <f t="shared" si="8"/>
        <v>0</v>
      </c>
      <c r="Z25" s="5">
        <f t="shared" si="9"/>
        <v>0</v>
      </c>
      <c r="AA25" s="5">
        <f t="shared" si="10"/>
        <v>0</v>
      </c>
      <c r="AB25" s="5">
        <f t="shared" si="10"/>
        <v>0</v>
      </c>
      <c r="AC25" s="5">
        <f t="shared" si="10"/>
        <v>0</v>
      </c>
      <c r="AD25" s="6">
        <f t="shared" si="11"/>
        <v>225.93873660829993</v>
      </c>
      <c r="AE25" s="7"/>
      <c r="AF25" s="7"/>
      <c r="AG25" s="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33" customHeight="1">
      <c r="A26" s="14">
        <v>18</v>
      </c>
      <c r="B26" s="1" t="s">
        <v>400</v>
      </c>
      <c r="C26" s="1" t="s">
        <v>396</v>
      </c>
      <c r="D26" s="1" t="s">
        <v>404</v>
      </c>
      <c r="E26" s="3"/>
      <c r="F26" s="3"/>
      <c r="G26" s="2"/>
      <c r="H26" s="2"/>
      <c r="I26" s="2"/>
      <c r="J26" s="2"/>
      <c r="K26" s="2">
        <v>3</v>
      </c>
      <c r="L26" s="2"/>
      <c r="M26" s="2"/>
      <c r="N26" s="2"/>
      <c r="O26" s="2"/>
      <c r="P26" s="2"/>
      <c r="Q26" s="4">
        <f t="shared" si="1"/>
        <v>201.0149978319906</v>
      </c>
      <c r="R26" s="5">
        <f t="shared" si="2"/>
        <v>0</v>
      </c>
      <c r="S26" s="5">
        <f t="shared" si="3"/>
        <v>0</v>
      </c>
      <c r="T26" s="5">
        <f t="shared" si="4"/>
        <v>0</v>
      </c>
      <c r="U26" s="5">
        <f t="shared" si="4"/>
        <v>0</v>
      </c>
      <c r="V26" s="5">
        <f t="shared" si="5"/>
        <v>0</v>
      </c>
      <c r="W26" s="5">
        <f t="shared" si="6"/>
        <v>0</v>
      </c>
      <c r="X26" s="5">
        <f t="shared" si="7"/>
        <v>201.0149978319906</v>
      </c>
      <c r="Y26" s="5">
        <f t="shared" si="8"/>
        <v>0</v>
      </c>
      <c r="Z26" s="5">
        <f t="shared" si="9"/>
        <v>0</v>
      </c>
      <c r="AA26" s="5">
        <f t="shared" si="10"/>
        <v>0</v>
      </c>
      <c r="AB26" s="5">
        <f t="shared" si="10"/>
        <v>0</v>
      </c>
      <c r="AC26" s="5">
        <f t="shared" si="10"/>
        <v>0</v>
      </c>
      <c r="AD26" s="6">
        <f t="shared" si="11"/>
        <v>201.0149978319906</v>
      </c>
      <c r="AE26" s="7"/>
      <c r="AF26" s="7"/>
      <c r="AG26" s="7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33" customHeight="1">
      <c r="A27" s="14">
        <v>19</v>
      </c>
      <c r="B27" s="3" t="s">
        <v>487</v>
      </c>
      <c r="C27" s="39" t="s">
        <v>488</v>
      </c>
      <c r="D27" s="3"/>
      <c r="E27" s="3"/>
      <c r="F27" s="3"/>
      <c r="G27" s="2"/>
      <c r="H27" s="2"/>
      <c r="I27" s="2"/>
      <c r="J27" s="2"/>
      <c r="K27" s="2"/>
      <c r="L27" s="2"/>
      <c r="M27" s="2">
        <v>2</v>
      </c>
      <c r="N27" s="2"/>
      <c r="O27" s="2"/>
      <c r="P27" s="2"/>
      <c r="Q27" s="4">
        <f t="shared" si="1"/>
        <v>201.0149978319906</v>
      </c>
      <c r="R27" s="5">
        <f t="shared" si="2"/>
        <v>0</v>
      </c>
      <c r="S27" s="5">
        <f t="shared" si="3"/>
        <v>0</v>
      </c>
      <c r="T27" s="5">
        <f t="shared" si="4"/>
        <v>0</v>
      </c>
      <c r="U27" s="5">
        <f t="shared" si="4"/>
        <v>0</v>
      </c>
      <c r="V27" s="5">
        <f t="shared" si="5"/>
        <v>0</v>
      </c>
      <c r="W27" s="5">
        <f t="shared" si="6"/>
        <v>0</v>
      </c>
      <c r="X27" s="5">
        <f t="shared" si="7"/>
        <v>0</v>
      </c>
      <c r="Y27" s="5">
        <f t="shared" si="8"/>
        <v>0</v>
      </c>
      <c r="Z27" s="5">
        <f t="shared" si="9"/>
        <v>201.0149978319906</v>
      </c>
      <c r="AA27" s="5">
        <f t="shared" si="10"/>
        <v>0</v>
      </c>
      <c r="AB27" s="5">
        <f t="shared" si="10"/>
        <v>0</v>
      </c>
      <c r="AC27" s="5">
        <f t="shared" si="10"/>
        <v>0</v>
      </c>
      <c r="AD27" s="6">
        <f t="shared" si="11"/>
        <v>201.0149978319906</v>
      </c>
      <c r="AE27" s="7"/>
      <c r="AF27" s="7"/>
      <c r="AG27" s="7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3" customHeight="1">
      <c r="A28" s="14">
        <v>20</v>
      </c>
      <c r="B28" s="36" t="s">
        <v>165</v>
      </c>
      <c r="C28" s="36" t="s">
        <v>166</v>
      </c>
      <c r="D28" s="37" t="s">
        <v>167</v>
      </c>
      <c r="E28" s="37"/>
      <c r="F28" s="17">
        <v>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4">
        <f t="shared" si="1"/>
        <v>197.9100130080564</v>
      </c>
      <c r="R28" s="5">
        <f t="shared" si="2"/>
        <v>0</v>
      </c>
      <c r="S28" s="5">
        <f t="shared" si="3"/>
        <v>197.9100130080564</v>
      </c>
      <c r="T28" s="5">
        <f t="shared" si="4"/>
        <v>0</v>
      </c>
      <c r="U28" s="5">
        <f t="shared" si="4"/>
        <v>0</v>
      </c>
      <c r="V28" s="5">
        <f t="shared" si="5"/>
        <v>0</v>
      </c>
      <c r="W28" s="5">
        <f t="shared" si="6"/>
        <v>0</v>
      </c>
      <c r="X28" s="5">
        <f t="shared" si="7"/>
        <v>0</v>
      </c>
      <c r="Y28" s="5">
        <f t="shared" si="8"/>
        <v>0</v>
      </c>
      <c r="Z28" s="5">
        <f t="shared" si="9"/>
        <v>0</v>
      </c>
      <c r="AA28" s="5">
        <f t="shared" si="10"/>
        <v>0</v>
      </c>
      <c r="AB28" s="5">
        <f t="shared" si="10"/>
        <v>0</v>
      </c>
      <c r="AC28" s="5">
        <f t="shared" si="10"/>
        <v>0</v>
      </c>
      <c r="AD28" s="6">
        <f t="shared" si="11"/>
        <v>197.9100130080564</v>
      </c>
      <c r="AE28" s="7"/>
      <c r="AF28" s="7"/>
      <c r="AG28" s="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33" customHeight="1">
      <c r="A29" s="28">
        <v>21</v>
      </c>
      <c r="B29" s="3" t="s">
        <v>317</v>
      </c>
      <c r="C29" s="3" t="s">
        <v>316</v>
      </c>
      <c r="D29" s="3" t="s">
        <v>318</v>
      </c>
      <c r="E29" s="3"/>
      <c r="F29" s="3"/>
      <c r="G29" s="2"/>
      <c r="H29" s="2"/>
      <c r="I29" s="2">
        <v>5</v>
      </c>
      <c r="J29" s="2"/>
      <c r="K29" s="2"/>
      <c r="L29" s="2"/>
      <c r="M29" s="2"/>
      <c r="N29" s="2"/>
      <c r="O29" s="2"/>
      <c r="P29" s="2"/>
      <c r="Q29" s="4">
        <f t="shared" si="1"/>
        <v>180.18124604762482</v>
      </c>
      <c r="R29" s="5">
        <f t="shared" si="2"/>
        <v>0</v>
      </c>
      <c r="S29" s="5">
        <f t="shared" si="3"/>
        <v>0</v>
      </c>
      <c r="T29" s="5">
        <f t="shared" si="4"/>
        <v>0</v>
      </c>
      <c r="U29" s="5">
        <f t="shared" si="4"/>
        <v>0</v>
      </c>
      <c r="V29" s="5">
        <f t="shared" si="5"/>
        <v>180.18124604762482</v>
      </c>
      <c r="W29" s="5">
        <f t="shared" si="6"/>
        <v>0</v>
      </c>
      <c r="X29" s="5">
        <f t="shared" si="7"/>
        <v>0</v>
      </c>
      <c r="Y29" s="5">
        <f t="shared" si="8"/>
        <v>0</v>
      </c>
      <c r="Z29" s="5">
        <f t="shared" si="9"/>
        <v>0</v>
      </c>
      <c r="AA29" s="5">
        <f t="shared" si="10"/>
        <v>0</v>
      </c>
      <c r="AB29" s="5">
        <f t="shared" si="10"/>
        <v>0</v>
      </c>
      <c r="AC29" s="5">
        <f t="shared" si="10"/>
        <v>0</v>
      </c>
      <c r="AD29" s="6">
        <f t="shared" si="11"/>
        <v>180.18124604762482</v>
      </c>
      <c r="AE29" s="7"/>
      <c r="AF29" s="7"/>
      <c r="AG29" s="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33" customHeight="1">
      <c r="A30" s="28">
        <v>22</v>
      </c>
      <c r="B30" s="3" t="s">
        <v>69</v>
      </c>
      <c r="C30" s="3" t="s">
        <v>70</v>
      </c>
      <c r="D30" s="3" t="s">
        <v>71</v>
      </c>
      <c r="E30" s="3">
        <v>4</v>
      </c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4">
        <f t="shared" si="1"/>
        <v>172.01902434314724</v>
      </c>
      <c r="R30" s="5">
        <f t="shared" si="2"/>
        <v>172.01902434314724</v>
      </c>
      <c r="S30" s="5">
        <f t="shared" si="3"/>
        <v>0</v>
      </c>
      <c r="T30" s="5">
        <f t="shared" si="4"/>
        <v>0</v>
      </c>
      <c r="U30" s="5">
        <f t="shared" si="4"/>
        <v>0</v>
      </c>
      <c r="V30" s="5">
        <f t="shared" si="5"/>
        <v>0</v>
      </c>
      <c r="W30" s="5">
        <f t="shared" si="6"/>
        <v>0</v>
      </c>
      <c r="X30" s="5">
        <f t="shared" si="7"/>
        <v>0</v>
      </c>
      <c r="Y30" s="5">
        <f t="shared" si="8"/>
        <v>0</v>
      </c>
      <c r="Z30" s="5">
        <f t="shared" si="9"/>
        <v>0</v>
      </c>
      <c r="AA30" s="5">
        <f t="shared" si="10"/>
        <v>0</v>
      </c>
      <c r="AB30" s="5">
        <f t="shared" si="10"/>
        <v>0</v>
      </c>
      <c r="AC30" s="5">
        <f t="shared" si="10"/>
        <v>0</v>
      </c>
      <c r="AD30" s="6">
        <f t="shared" si="11"/>
        <v>172.01902434314724</v>
      </c>
      <c r="AE30" s="7"/>
      <c r="AF30" s="7"/>
      <c r="AG30" s="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33" customHeight="1">
      <c r="A31" s="28">
        <v>23</v>
      </c>
      <c r="B31" s="14"/>
      <c r="C31" s="15" t="s">
        <v>447</v>
      </c>
      <c r="D31" s="14" t="s">
        <v>446</v>
      </c>
      <c r="E31" s="14"/>
      <c r="F31" s="14"/>
      <c r="G31" s="2"/>
      <c r="H31" s="2"/>
      <c r="I31" s="2"/>
      <c r="J31" s="2"/>
      <c r="K31" s="2"/>
      <c r="L31" s="2">
        <v>6</v>
      </c>
      <c r="M31" s="2"/>
      <c r="N31" s="2"/>
      <c r="O31" s="2"/>
      <c r="P31" s="2"/>
      <c r="Q31" s="4">
        <f t="shared" si="1"/>
        <v>167.94678963061324</v>
      </c>
      <c r="R31" s="5">
        <f t="shared" si="2"/>
        <v>0</v>
      </c>
      <c r="S31" s="5">
        <f t="shared" si="3"/>
        <v>0</v>
      </c>
      <c r="T31" s="5">
        <f t="shared" si="4"/>
        <v>0</v>
      </c>
      <c r="U31" s="5">
        <f t="shared" si="4"/>
        <v>0</v>
      </c>
      <c r="V31" s="5">
        <f t="shared" si="5"/>
        <v>0</v>
      </c>
      <c r="W31" s="5">
        <f t="shared" si="6"/>
        <v>0</v>
      </c>
      <c r="X31" s="5">
        <f t="shared" si="7"/>
        <v>0</v>
      </c>
      <c r="Y31" s="5">
        <f t="shared" si="8"/>
        <v>167.94678963061324</v>
      </c>
      <c r="Z31" s="5">
        <f t="shared" si="9"/>
        <v>0</v>
      </c>
      <c r="AA31" s="5">
        <f t="shared" si="10"/>
        <v>0</v>
      </c>
      <c r="AB31" s="5">
        <f t="shared" si="10"/>
        <v>0</v>
      </c>
      <c r="AC31" s="5">
        <f t="shared" si="10"/>
        <v>0</v>
      </c>
      <c r="AD31" s="6">
        <f t="shared" si="11"/>
        <v>167.94678963061324</v>
      </c>
      <c r="AE31" s="7"/>
      <c r="AF31" s="7"/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33" customHeight="1">
      <c r="A32" s="28">
        <v>24</v>
      </c>
      <c r="B32" s="1" t="s">
        <v>401</v>
      </c>
      <c r="C32" s="1" t="s">
        <v>397</v>
      </c>
      <c r="D32" s="1" t="s">
        <v>405</v>
      </c>
      <c r="E32" s="37"/>
      <c r="F32" s="36"/>
      <c r="G32" s="2"/>
      <c r="H32" s="2"/>
      <c r="I32" s="2"/>
      <c r="J32" s="2"/>
      <c r="K32" s="2">
        <v>4</v>
      </c>
      <c r="L32" s="2"/>
      <c r="M32" s="2"/>
      <c r="N32" s="2"/>
      <c r="O32" s="2"/>
      <c r="P32" s="2"/>
      <c r="Q32" s="4">
        <f t="shared" si="1"/>
        <v>138.54562952784062</v>
      </c>
      <c r="R32" s="5">
        <f t="shared" si="2"/>
        <v>0</v>
      </c>
      <c r="S32" s="5">
        <f t="shared" si="3"/>
        <v>0</v>
      </c>
      <c r="T32" s="5">
        <f aca="true" t="shared" si="12" ref="T32:U62">IF(OR(G32="",G32="-"),0,G$8*(101+1000*LOG10(G$7/G32)))</f>
        <v>0</v>
      </c>
      <c r="U32" s="5">
        <f t="shared" si="12"/>
        <v>0</v>
      </c>
      <c r="V32" s="5">
        <f aca="true" t="shared" si="13" ref="V32:V56">IF(OR(I32="",I32="-"),0,I$8*(101+1000*LOG10(I$7/I32)))</f>
        <v>0</v>
      </c>
      <c r="W32" s="5">
        <f aca="true" t="shared" si="14" ref="W32:W56">IF(OR(J32="",J32="-"),0,J$8*(101+1000*LOG10(J$7/J32)))</f>
        <v>0</v>
      </c>
      <c r="X32" s="5">
        <f aca="true" t="shared" si="15" ref="X32:X56">IF(OR(K32="",K32="-"),0,K$8*(101+1000*LOG10(K$7/K32)))</f>
        <v>138.54562952784062</v>
      </c>
      <c r="Y32" s="5">
        <f aca="true" t="shared" si="16" ref="Y32:Y56">IF(OR(L32="",L32="-"),0,L$8*(101+1000*LOG10(L$7/L32)))</f>
        <v>0</v>
      </c>
      <c r="Z32" s="5">
        <f aca="true" t="shared" si="17" ref="Z32:Z56">IF(OR(M32="",M32="-"),0,M$8*(101+1000*LOG10(M$7/M32)))</f>
        <v>0</v>
      </c>
      <c r="AA32" s="5">
        <f aca="true" t="shared" si="18" ref="AA32:AC56">IF(OR(N32="",N32="-"),0,N$8*(101+1000*LOG10(N$7/N32)))</f>
        <v>0</v>
      </c>
      <c r="AB32" s="5">
        <f t="shared" si="18"/>
        <v>0</v>
      </c>
      <c r="AC32" s="5">
        <f t="shared" si="18"/>
        <v>0</v>
      </c>
      <c r="AD32" s="6">
        <f t="shared" si="11"/>
        <v>138.54562952784062</v>
      </c>
      <c r="AE32" s="7"/>
      <c r="AF32" s="7"/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33" customHeight="1">
      <c r="A33" s="28">
        <v>25</v>
      </c>
      <c r="B33" s="3" t="s">
        <v>72</v>
      </c>
      <c r="C33" s="3" t="s">
        <v>17</v>
      </c>
      <c r="D33" s="3" t="s">
        <v>18</v>
      </c>
      <c r="E33" s="3">
        <v>5</v>
      </c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4">
        <f t="shared" si="1"/>
        <v>123.564017839119</v>
      </c>
      <c r="R33" s="5">
        <f t="shared" si="2"/>
        <v>123.564017839119</v>
      </c>
      <c r="S33" s="5">
        <f t="shared" si="3"/>
        <v>0</v>
      </c>
      <c r="T33" s="5">
        <f t="shared" si="12"/>
        <v>0</v>
      </c>
      <c r="U33" s="5">
        <f t="shared" si="12"/>
        <v>0</v>
      </c>
      <c r="V33" s="5">
        <f t="shared" si="13"/>
        <v>0</v>
      </c>
      <c r="W33" s="5">
        <f t="shared" si="14"/>
        <v>0</v>
      </c>
      <c r="X33" s="5">
        <f t="shared" si="15"/>
        <v>0</v>
      </c>
      <c r="Y33" s="5">
        <f t="shared" si="16"/>
        <v>0</v>
      </c>
      <c r="Z33" s="5">
        <f t="shared" si="17"/>
        <v>0</v>
      </c>
      <c r="AA33" s="5">
        <f t="shared" si="18"/>
        <v>0</v>
      </c>
      <c r="AB33" s="5">
        <f t="shared" si="18"/>
        <v>0</v>
      </c>
      <c r="AC33" s="5">
        <f t="shared" si="18"/>
        <v>0</v>
      </c>
      <c r="AD33" s="6">
        <f t="shared" si="11"/>
        <v>123.564017839119</v>
      </c>
      <c r="AE33" s="7"/>
      <c r="AF33" s="7"/>
      <c r="AG33" s="7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33" customHeight="1">
      <c r="A34" s="28">
        <v>26</v>
      </c>
      <c r="B34" s="17"/>
      <c r="C34" s="39" t="s">
        <v>489</v>
      </c>
      <c r="D34" s="17"/>
      <c r="E34" s="17"/>
      <c r="F34" s="17"/>
      <c r="G34" s="2"/>
      <c r="H34" s="2"/>
      <c r="I34" s="2"/>
      <c r="J34" s="2"/>
      <c r="K34" s="2"/>
      <c r="L34" s="2"/>
      <c r="M34" s="2">
        <v>3</v>
      </c>
      <c r="N34" s="2"/>
      <c r="O34" s="2"/>
      <c r="P34" s="2"/>
      <c r="Q34" s="4">
        <f t="shared" si="1"/>
        <v>112.96936830414997</v>
      </c>
      <c r="R34" s="5">
        <f t="shared" si="2"/>
        <v>0</v>
      </c>
      <c r="S34" s="5">
        <f t="shared" si="3"/>
        <v>0</v>
      </c>
      <c r="T34" s="5">
        <f t="shared" si="12"/>
        <v>0</v>
      </c>
      <c r="U34" s="5">
        <f t="shared" si="12"/>
        <v>0</v>
      </c>
      <c r="V34" s="5">
        <f t="shared" si="13"/>
        <v>0</v>
      </c>
      <c r="W34" s="5">
        <f t="shared" si="14"/>
        <v>0</v>
      </c>
      <c r="X34" s="5">
        <f t="shared" si="15"/>
        <v>0</v>
      </c>
      <c r="Y34" s="5">
        <f t="shared" si="16"/>
        <v>0</v>
      </c>
      <c r="Z34" s="5">
        <f t="shared" si="17"/>
        <v>112.96936830414997</v>
      </c>
      <c r="AA34" s="5">
        <f t="shared" si="18"/>
        <v>0</v>
      </c>
      <c r="AB34" s="5">
        <f t="shared" si="18"/>
        <v>0</v>
      </c>
      <c r="AC34" s="5">
        <f t="shared" si="18"/>
        <v>0</v>
      </c>
      <c r="AD34" s="6">
        <f t="shared" si="11"/>
        <v>112.96936830414997</v>
      </c>
      <c r="AE34" s="7"/>
      <c r="AF34" s="7"/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33" customHeight="1">
      <c r="A35" s="2">
        <v>27</v>
      </c>
      <c r="B35" s="3" t="s">
        <v>230</v>
      </c>
      <c r="C35" s="3" t="s">
        <v>228</v>
      </c>
      <c r="D35" s="3" t="s">
        <v>229</v>
      </c>
      <c r="E35" s="3"/>
      <c r="F35" s="3"/>
      <c r="G35" s="2"/>
      <c r="H35" s="2">
        <v>8</v>
      </c>
      <c r="I35" s="2"/>
      <c r="J35" s="2"/>
      <c r="K35" s="2"/>
      <c r="L35" s="2"/>
      <c r="M35" s="2"/>
      <c r="N35" s="2"/>
      <c r="O35" s="2"/>
      <c r="P35" s="2"/>
      <c r="Q35" s="4">
        <f t="shared" si="1"/>
        <v>101</v>
      </c>
      <c r="R35" s="5">
        <f t="shared" si="2"/>
        <v>0</v>
      </c>
      <c r="S35" s="5">
        <f t="shared" si="3"/>
        <v>0</v>
      </c>
      <c r="T35" s="5">
        <f t="shared" si="12"/>
        <v>0</v>
      </c>
      <c r="U35" s="5">
        <f t="shared" si="12"/>
        <v>101</v>
      </c>
      <c r="V35" s="5">
        <f t="shared" si="13"/>
        <v>0</v>
      </c>
      <c r="W35" s="5">
        <f t="shared" si="14"/>
        <v>0</v>
      </c>
      <c r="X35" s="5">
        <f t="shared" si="15"/>
        <v>0</v>
      </c>
      <c r="Y35" s="5">
        <f t="shared" si="16"/>
        <v>0</v>
      </c>
      <c r="Z35" s="5">
        <f t="shared" si="17"/>
        <v>0</v>
      </c>
      <c r="AA35" s="5">
        <f t="shared" si="18"/>
        <v>0</v>
      </c>
      <c r="AB35" s="5">
        <f t="shared" si="18"/>
        <v>0</v>
      </c>
      <c r="AC35" s="5">
        <f t="shared" si="18"/>
        <v>0</v>
      </c>
      <c r="AD35" s="6">
        <f t="shared" si="11"/>
        <v>101</v>
      </c>
      <c r="AE35" s="7"/>
      <c r="AF35" s="7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33" customHeight="1">
      <c r="A36" s="2">
        <v>28</v>
      </c>
      <c r="B36" s="17" t="s">
        <v>34</v>
      </c>
      <c r="C36" s="35" t="s">
        <v>319</v>
      </c>
      <c r="D36" s="17" t="s">
        <v>320</v>
      </c>
      <c r="E36" s="17"/>
      <c r="F36" s="17"/>
      <c r="G36" s="2"/>
      <c r="H36" s="2"/>
      <c r="I36" s="2">
        <v>6</v>
      </c>
      <c r="J36" s="2"/>
      <c r="K36" s="2"/>
      <c r="L36" s="2"/>
      <c r="M36" s="2"/>
      <c r="N36" s="2"/>
      <c r="O36" s="2"/>
      <c r="P36" s="2"/>
      <c r="Q36" s="4">
        <f t="shared" si="1"/>
        <v>101</v>
      </c>
      <c r="R36" s="5">
        <f t="shared" si="2"/>
        <v>0</v>
      </c>
      <c r="S36" s="5">
        <f t="shared" si="3"/>
        <v>0</v>
      </c>
      <c r="T36" s="5">
        <f t="shared" si="12"/>
        <v>0</v>
      </c>
      <c r="U36" s="5">
        <f t="shared" si="12"/>
        <v>0</v>
      </c>
      <c r="V36" s="5">
        <f t="shared" si="13"/>
        <v>101</v>
      </c>
      <c r="W36" s="5">
        <f t="shared" si="14"/>
        <v>0</v>
      </c>
      <c r="X36" s="5">
        <f t="shared" si="15"/>
        <v>0</v>
      </c>
      <c r="Y36" s="5">
        <f t="shared" si="16"/>
        <v>0</v>
      </c>
      <c r="Z36" s="5">
        <f t="shared" si="17"/>
        <v>0</v>
      </c>
      <c r="AA36" s="5">
        <f t="shared" si="18"/>
        <v>0</v>
      </c>
      <c r="AB36" s="5">
        <f t="shared" si="18"/>
        <v>0</v>
      </c>
      <c r="AC36" s="5">
        <f t="shared" si="18"/>
        <v>0</v>
      </c>
      <c r="AD36" s="6">
        <f t="shared" si="11"/>
        <v>101</v>
      </c>
      <c r="AE36" s="7"/>
      <c r="AF36" s="7"/>
      <c r="AG36" s="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33" customHeight="1">
      <c r="A37" s="2">
        <v>29</v>
      </c>
      <c r="B37" s="17" t="s">
        <v>449</v>
      </c>
      <c r="C37" s="35" t="s">
        <v>448</v>
      </c>
      <c r="D37" s="17"/>
      <c r="E37" s="17"/>
      <c r="F37" s="17"/>
      <c r="G37" s="2"/>
      <c r="H37" s="2"/>
      <c r="I37" s="2"/>
      <c r="J37" s="2"/>
      <c r="K37" s="2"/>
      <c r="L37" s="2">
        <v>7</v>
      </c>
      <c r="M37" s="2"/>
      <c r="N37" s="2"/>
      <c r="O37" s="2"/>
      <c r="P37" s="2"/>
      <c r="Q37" s="4">
        <f t="shared" si="1"/>
        <v>101</v>
      </c>
      <c r="R37" s="5">
        <f t="shared" si="2"/>
        <v>0</v>
      </c>
      <c r="S37" s="5">
        <f t="shared" si="3"/>
        <v>0</v>
      </c>
      <c r="T37" s="5">
        <f t="shared" si="12"/>
        <v>0</v>
      </c>
      <c r="U37" s="5">
        <f t="shared" si="12"/>
        <v>0</v>
      </c>
      <c r="V37" s="5">
        <f t="shared" si="13"/>
        <v>0</v>
      </c>
      <c r="W37" s="5">
        <f t="shared" si="14"/>
        <v>0</v>
      </c>
      <c r="X37" s="5">
        <f t="shared" si="15"/>
        <v>0</v>
      </c>
      <c r="Y37" s="5">
        <f t="shared" si="16"/>
        <v>101</v>
      </c>
      <c r="Z37" s="5">
        <f t="shared" si="17"/>
        <v>0</v>
      </c>
      <c r="AA37" s="5">
        <f t="shared" si="18"/>
        <v>0</v>
      </c>
      <c r="AB37" s="5">
        <f t="shared" si="18"/>
        <v>0</v>
      </c>
      <c r="AC37" s="5">
        <f t="shared" si="18"/>
        <v>0</v>
      </c>
      <c r="AD37" s="6">
        <f t="shared" si="11"/>
        <v>101</v>
      </c>
      <c r="AE37" s="7"/>
      <c r="AF37" s="7"/>
      <c r="AG37" s="7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33" customHeight="1">
      <c r="A38" s="2">
        <v>30</v>
      </c>
      <c r="B38" s="36" t="s">
        <v>514</v>
      </c>
      <c r="C38" s="36" t="s">
        <v>515</v>
      </c>
      <c r="D38" s="37" t="s">
        <v>516</v>
      </c>
      <c r="E38" s="37"/>
      <c r="F38" s="17"/>
      <c r="G38" s="2"/>
      <c r="H38" s="2"/>
      <c r="I38" s="2"/>
      <c r="J38" s="2"/>
      <c r="K38" s="2"/>
      <c r="L38" s="2"/>
      <c r="M38" s="2"/>
      <c r="N38" s="2"/>
      <c r="O38" s="2">
        <v>4</v>
      </c>
      <c r="P38" s="2"/>
      <c r="Q38" s="4">
        <f t="shared" si="1"/>
        <v>101</v>
      </c>
      <c r="R38" s="5">
        <f t="shared" si="2"/>
        <v>0</v>
      </c>
      <c r="S38" s="5">
        <f t="shared" si="3"/>
        <v>0</v>
      </c>
      <c r="T38" s="5">
        <f t="shared" si="12"/>
        <v>0</v>
      </c>
      <c r="U38" s="5">
        <f t="shared" si="12"/>
        <v>0</v>
      </c>
      <c r="V38" s="5">
        <f t="shared" si="13"/>
        <v>0</v>
      </c>
      <c r="W38" s="5">
        <f t="shared" si="14"/>
        <v>0</v>
      </c>
      <c r="X38" s="5">
        <f t="shared" si="15"/>
        <v>0</v>
      </c>
      <c r="Y38" s="5">
        <f t="shared" si="16"/>
        <v>0</v>
      </c>
      <c r="Z38" s="5">
        <f t="shared" si="17"/>
        <v>0</v>
      </c>
      <c r="AA38" s="5">
        <f t="shared" si="18"/>
        <v>0</v>
      </c>
      <c r="AB38" s="5">
        <f t="shared" si="18"/>
        <v>101</v>
      </c>
      <c r="AC38" s="5">
        <f t="shared" si="18"/>
        <v>0</v>
      </c>
      <c r="AD38" s="6">
        <f t="shared" si="11"/>
        <v>101</v>
      </c>
      <c r="AE38" s="7"/>
      <c r="AF38" s="7"/>
      <c r="AG38" s="7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33" customHeight="1">
      <c r="A39" s="2">
        <v>31</v>
      </c>
      <c r="B39" s="36"/>
      <c r="C39" s="36" t="s">
        <v>579</v>
      </c>
      <c r="D39" s="36" t="s">
        <v>580</v>
      </c>
      <c r="E39" s="36"/>
      <c r="F39" s="36"/>
      <c r="G39" s="2"/>
      <c r="H39" s="2"/>
      <c r="I39" s="2"/>
      <c r="J39" s="2"/>
      <c r="K39" s="2"/>
      <c r="L39" s="2"/>
      <c r="M39" s="2"/>
      <c r="N39" s="2"/>
      <c r="O39" s="2"/>
      <c r="P39" s="2">
        <v>6</v>
      </c>
      <c r="Q39" s="4">
        <f t="shared" si="1"/>
        <v>101</v>
      </c>
      <c r="R39" s="5">
        <f t="shared" si="2"/>
        <v>0</v>
      </c>
      <c r="S39" s="5">
        <f t="shared" si="3"/>
        <v>0</v>
      </c>
      <c r="T39" s="5">
        <f t="shared" si="12"/>
        <v>0</v>
      </c>
      <c r="U39" s="5">
        <f t="shared" si="12"/>
        <v>0</v>
      </c>
      <c r="V39" s="5">
        <f t="shared" si="13"/>
        <v>0</v>
      </c>
      <c r="W39" s="5">
        <f t="shared" si="14"/>
        <v>0</v>
      </c>
      <c r="X39" s="5">
        <f t="shared" si="15"/>
        <v>0</v>
      </c>
      <c r="Y39" s="5">
        <f t="shared" si="16"/>
        <v>0</v>
      </c>
      <c r="Z39" s="5">
        <f t="shared" si="17"/>
        <v>0</v>
      </c>
      <c r="AA39" s="5">
        <f t="shared" si="18"/>
        <v>0</v>
      </c>
      <c r="AB39" s="5">
        <f t="shared" si="18"/>
        <v>0</v>
      </c>
      <c r="AC39" s="5">
        <f t="shared" si="18"/>
        <v>101</v>
      </c>
      <c r="AD39" s="6">
        <f t="shared" si="11"/>
        <v>101</v>
      </c>
      <c r="AE39" s="7"/>
      <c r="AF39" s="7"/>
      <c r="AG39" s="7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33" customHeight="1">
      <c r="A40" s="2">
        <v>32</v>
      </c>
      <c r="B40" s="1" t="s">
        <v>402</v>
      </c>
      <c r="C40" s="1" t="s">
        <v>398</v>
      </c>
      <c r="D40" s="1" t="s">
        <v>406</v>
      </c>
      <c r="E40" s="1"/>
      <c r="F40" s="3"/>
      <c r="G40" s="2"/>
      <c r="H40" s="2"/>
      <c r="I40" s="2"/>
      <c r="J40" s="2"/>
      <c r="K40" s="2">
        <v>5</v>
      </c>
      <c r="L40" s="2"/>
      <c r="M40" s="2"/>
      <c r="N40" s="2"/>
      <c r="O40" s="2"/>
      <c r="P40" s="2"/>
      <c r="Q40" s="4">
        <f t="shared" si="1"/>
        <v>90.09062302381241</v>
      </c>
      <c r="R40" s="5">
        <f t="shared" si="2"/>
        <v>0</v>
      </c>
      <c r="S40" s="5">
        <f t="shared" si="3"/>
        <v>0</v>
      </c>
      <c r="T40" s="5">
        <f t="shared" si="12"/>
        <v>0</v>
      </c>
      <c r="U40" s="5">
        <f t="shared" si="12"/>
        <v>0</v>
      </c>
      <c r="V40" s="5">
        <f t="shared" si="13"/>
        <v>0</v>
      </c>
      <c r="W40" s="5">
        <f t="shared" si="14"/>
        <v>0</v>
      </c>
      <c r="X40" s="5">
        <f t="shared" si="15"/>
        <v>90.09062302381241</v>
      </c>
      <c r="Y40" s="5">
        <f t="shared" si="16"/>
        <v>0</v>
      </c>
      <c r="Z40" s="5">
        <f t="shared" si="17"/>
        <v>0</v>
      </c>
      <c r="AA40" s="5">
        <f t="shared" si="18"/>
        <v>0</v>
      </c>
      <c r="AB40" s="5">
        <f t="shared" si="18"/>
        <v>0</v>
      </c>
      <c r="AC40" s="5">
        <f t="shared" si="18"/>
        <v>0</v>
      </c>
      <c r="AD40" s="6">
        <f t="shared" si="11"/>
        <v>90.09062302381241</v>
      </c>
      <c r="AE40" s="7"/>
      <c r="AF40" s="7"/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33" customHeight="1">
      <c r="A41" s="2">
        <v>33</v>
      </c>
      <c r="B41" s="3" t="s">
        <v>51</v>
      </c>
      <c r="C41" s="3" t="s">
        <v>73</v>
      </c>
      <c r="D41" s="3" t="s">
        <v>74</v>
      </c>
      <c r="E41" s="3">
        <v>6</v>
      </c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4">
        <f t="shared" si="1"/>
        <v>83.97339481530662</v>
      </c>
      <c r="R41" s="5">
        <f aca="true" t="shared" si="19" ref="R41:R62">IF(OR(E41="",E41="-"),0,E$8*(101+1000*LOG10(E$7/E41)))</f>
        <v>83.97339481530662</v>
      </c>
      <c r="S41" s="5">
        <f aca="true" t="shared" si="20" ref="S41:S62">IF(OR(F41="",F41="-"),0,F$8*(101+1000*LOG10(F$7/F41)))</f>
        <v>0</v>
      </c>
      <c r="T41" s="5">
        <f aca="true" t="shared" si="21" ref="T41:Z42">IF(OR(G41="",G41="-"),0,G$8*(101+1000*LOG10(G$7/G41)))</f>
        <v>0</v>
      </c>
      <c r="U41" s="5">
        <f t="shared" si="21"/>
        <v>0</v>
      </c>
      <c r="V41" s="5">
        <f t="shared" si="21"/>
        <v>0</v>
      </c>
      <c r="W41" s="5">
        <f t="shared" si="21"/>
        <v>0</v>
      </c>
      <c r="X41" s="5">
        <f t="shared" si="21"/>
        <v>0</v>
      </c>
      <c r="Y41" s="5">
        <f t="shared" si="21"/>
        <v>0</v>
      </c>
      <c r="Z41" s="5">
        <f t="shared" si="21"/>
        <v>0</v>
      </c>
      <c r="AA41" s="5">
        <f aca="true" t="shared" si="22" ref="AA41:AC42">IF(OR(N41="",N41="-"),0,N$8*(101+1000*LOG10(N$7/N41)))</f>
        <v>0</v>
      </c>
      <c r="AB41" s="5">
        <f t="shared" si="22"/>
        <v>0</v>
      </c>
      <c r="AC41" s="5">
        <f t="shared" si="22"/>
        <v>0</v>
      </c>
      <c r="AD41" s="6">
        <f t="shared" si="11"/>
        <v>83.97339481530662</v>
      </c>
      <c r="AE41" s="7"/>
      <c r="AF41" s="7"/>
      <c r="AG41" s="7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33" customHeight="1">
      <c r="A42" s="2">
        <v>34</v>
      </c>
      <c r="B42" s="14" t="s">
        <v>75</v>
      </c>
      <c r="C42" s="15" t="s">
        <v>76</v>
      </c>
      <c r="D42" s="14" t="s">
        <v>77</v>
      </c>
      <c r="E42" s="14">
        <v>7</v>
      </c>
      <c r="F42" s="14"/>
      <c r="G42" s="2"/>
      <c r="H42" s="3"/>
      <c r="I42" s="3"/>
      <c r="J42" s="3"/>
      <c r="K42" s="2"/>
      <c r="L42" s="2"/>
      <c r="M42" s="2"/>
      <c r="N42" s="2"/>
      <c r="O42" s="2"/>
      <c r="P42" s="2"/>
      <c r="Q42" s="4">
        <f t="shared" si="1"/>
        <v>50.5</v>
      </c>
      <c r="R42" s="5">
        <f t="shared" si="19"/>
        <v>50.5</v>
      </c>
      <c r="S42" s="5">
        <f t="shared" si="20"/>
        <v>0</v>
      </c>
      <c r="T42" s="5">
        <f t="shared" si="21"/>
        <v>0</v>
      </c>
      <c r="U42" s="5">
        <f t="shared" si="21"/>
        <v>0</v>
      </c>
      <c r="V42" s="5">
        <f t="shared" si="21"/>
        <v>0</v>
      </c>
      <c r="W42" s="5">
        <f t="shared" si="21"/>
        <v>0</v>
      </c>
      <c r="X42" s="5">
        <f t="shared" si="21"/>
        <v>0</v>
      </c>
      <c r="Y42" s="5">
        <f t="shared" si="21"/>
        <v>0</v>
      </c>
      <c r="Z42" s="5">
        <f t="shared" si="21"/>
        <v>0</v>
      </c>
      <c r="AA42" s="5">
        <f t="shared" si="22"/>
        <v>0</v>
      </c>
      <c r="AB42" s="5">
        <f t="shared" si="22"/>
        <v>0</v>
      </c>
      <c r="AC42" s="5">
        <f t="shared" si="22"/>
        <v>0</v>
      </c>
      <c r="AD42" s="6">
        <f t="shared" si="11"/>
        <v>50.5</v>
      </c>
      <c r="AE42" s="7"/>
      <c r="AF42" s="7"/>
      <c r="AG42" s="7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33" customHeight="1">
      <c r="A43" s="2">
        <v>35</v>
      </c>
      <c r="B43" s="1" t="s">
        <v>403</v>
      </c>
      <c r="C43" s="1" t="s">
        <v>399</v>
      </c>
      <c r="D43" s="1" t="s">
        <v>407</v>
      </c>
      <c r="E43" s="36"/>
      <c r="F43" s="36"/>
      <c r="G43" s="2"/>
      <c r="H43" s="2"/>
      <c r="I43" s="2"/>
      <c r="J43" s="2"/>
      <c r="K43" s="2">
        <v>6</v>
      </c>
      <c r="L43" s="2"/>
      <c r="M43" s="2"/>
      <c r="N43" s="2"/>
      <c r="O43" s="2"/>
      <c r="P43" s="2"/>
      <c r="Q43" s="4">
        <f t="shared" si="1"/>
        <v>50.5</v>
      </c>
      <c r="R43" s="5">
        <f t="shared" si="19"/>
        <v>0</v>
      </c>
      <c r="S43" s="5">
        <f t="shared" si="20"/>
        <v>0</v>
      </c>
      <c r="T43" s="5">
        <f t="shared" si="12"/>
        <v>0</v>
      </c>
      <c r="U43" s="5">
        <f t="shared" si="12"/>
        <v>0</v>
      </c>
      <c r="V43" s="5">
        <f t="shared" si="13"/>
        <v>0</v>
      </c>
      <c r="W43" s="5">
        <f t="shared" si="14"/>
        <v>0</v>
      </c>
      <c r="X43" s="5">
        <f t="shared" si="15"/>
        <v>50.5</v>
      </c>
      <c r="Y43" s="5">
        <f t="shared" si="16"/>
        <v>0</v>
      </c>
      <c r="Z43" s="5">
        <f t="shared" si="17"/>
        <v>0</v>
      </c>
      <c r="AA43" s="5">
        <f t="shared" si="18"/>
        <v>0</v>
      </c>
      <c r="AB43" s="5">
        <f t="shared" si="18"/>
        <v>0</v>
      </c>
      <c r="AC43" s="5">
        <f t="shared" si="18"/>
        <v>0</v>
      </c>
      <c r="AD43" s="6">
        <f t="shared" si="11"/>
        <v>50.5</v>
      </c>
      <c r="AE43" s="7"/>
      <c r="AF43" s="7"/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33" customHeight="1">
      <c r="A44" s="2">
        <v>36</v>
      </c>
      <c r="B44" s="3"/>
      <c r="C44" s="3" t="s">
        <v>490</v>
      </c>
      <c r="D44" s="3"/>
      <c r="E44" s="3"/>
      <c r="F44" s="3"/>
      <c r="G44" s="2"/>
      <c r="H44" s="2"/>
      <c r="I44" s="2"/>
      <c r="J44" s="2"/>
      <c r="K44" s="2"/>
      <c r="L44" s="2"/>
      <c r="M44" s="2">
        <v>4</v>
      </c>
      <c r="N44" s="2"/>
      <c r="O44" s="2"/>
      <c r="P44" s="2"/>
      <c r="Q44" s="4">
        <f t="shared" si="1"/>
        <v>50.5</v>
      </c>
      <c r="R44" s="5">
        <f t="shared" si="19"/>
        <v>0</v>
      </c>
      <c r="S44" s="5">
        <f t="shared" si="20"/>
        <v>0</v>
      </c>
      <c r="T44" s="5">
        <f t="shared" si="12"/>
        <v>0</v>
      </c>
      <c r="U44" s="5">
        <f t="shared" si="12"/>
        <v>0</v>
      </c>
      <c r="V44" s="5">
        <f t="shared" si="13"/>
        <v>0</v>
      </c>
      <c r="W44" s="5">
        <f t="shared" si="14"/>
        <v>0</v>
      </c>
      <c r="X44" s="5">
        <f t="shared" si="15"/>
        <v>0</v>
      </c>
      <c r="Y44" s="5">
        <f t="shared" si="16"/>
        <v>0</v>
      </c>
      <c r="Z44" s="5">
        <f t="shared" si="17"/>
        <v>50.5</v>
      </c>
      <c r="AA44" s="5">
        <f t="shared" si="18"/>
        <v>0</v>
      </c>
      <c r="AB44" s="5">
        <f t="shared" si="18"/>
        <v>0</v>
      </c>
      <c r="AC44" s="5">
        <f t="shared" si="18"/>
        <v>0</v>
      </c>
      <c r="AD44" s="6">
        <f t="shared" si="11"/>
        <v>50.5</v>
      </c>
      <c r="AE44" s="7"/>
      <c r="AF44" s="7"/>
      <c r="AG44" s="7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33" customHeight="1">
      <c r="A45" s="2">
        <v>37</v>
      </c>
      <c r="B45" s="36"/>
      <c r="C45" s="36"/>
      <c r="D45" s="37"/>
      <c r="E45" s="37"/>
      <c r="F45" s="36"/>
      <c r="G45" s="2"/>
      <c r="H45" s="2"/>
      <c r="I45" s="2"/>
      <c r="J45" s="2"/>
      <c r="K45" s="2"/>
      <c r="L45" s="2"/>
      <c r="M45" s="2"/>
      <c r="N45" s="2"/>
      <c r="O45" s="2"/>
      <c r="P45" s="2"/>
      <c r="Q45" s="4">
        <f>AD45</f>
        <v>0</v>
      </c>
      <c r="R45" s="5">
        <f t="shared" si="19"/>
        <v>0</v>
      </c>
      <c r="S45" s="5">
        <f t="shared" si="20"/>
        <v>0</v>
      </c>
      <c r="T45" s="5">
        <f t="shared" si="12"/>
        <v>0</v>
      </c>
      <c r="U45" s="5">
        <f t="shared" si="12"/>
        <v>0</v>
      </c>
      <c r="V45" s="5">
        <f t="shared" si="13"/>
        <v>0</v>
      </c>
      <c r="W45" s="5">
        <f t="shared" si="14"/>
        <v>0</v>
      </c>
      <c r="X45" s="5">
        <f t="shared" si="15"/>
        <v>0</v>
      </c>
      <c r="Y45" s="5">
        <f t="shared" si="16"/>
        <v>0</v>
      </c>
      <c r="Z45" s="5">
        <f t="shared" si="17"/>
        <v>0</v>
      </c>
      <c r="AA45" s="5">
        <f t="shared" si="18"/>
        <v>0</v>
      </c>
      <c r="AB45" s="5">
        <f t="shared" si="18"/>
        <v>0</v>
      </c>
      <c r="AC45" s="5">
        <f t="shared" si="18"/>
        <v>0</v>
      </c>
      <c r="AD45" s="6">
        <f t="shared" si="11"/>
        <v>0</v>
      </c>
      <c r="AE45" s="7"/>
      <c r="AF45" s="7"/>
      <c r="AG45" s="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33" customHeight="1">
      <c r="A46" s="2">
        <v>38</v>
      </c>
      <c r="B46" s="36"/>
      <c r="C46" s="36"/>
      <c r="D46" s="36"/>
      <c r="E46" s="36"/>
      <c r="F46" s="36"/>
      <c r="G46" s="2"/>
      <c r="H46" s="2"/>
      <c r="I46" s="2"/>
      <c r="J46" s="2"/>
      <c r="K46" s="2"/>
      <c r="L46" s="2"/>
      <c r="M46" s="2"/>
      <c r="N46" s="2"/>
      <c r="O46" s="2"/>
      <c r="P46" s="2"/>
      <c r="Q46" s="4">
        <f>AD46</f>
        <v>0</v>
      </c>
      <c r="R46" s="5">
        <f t="shared" si="19"/>
        <v>0</v>
      </c>
      <c r="S46" s="5">
        <f t="shared" si="20"/>
        <v>0</v>
      </c>
      <c r="T46" s="5">
        <f t="shared" si="12"/>
        <v>0</v>
      </c>
      <c r="U46" s="5">
        <f t="shared" si="12"/>
        <v>0</v>
      </c>
      <c r="V46" s="5">
        <f t="shared" si="13"/>
        <v>0</v>
      </c>
      <c r="W46" s="5">
        <f t="shared" si="14"/>
        <v>0</v>
      </c>
      <c r="X46" s="5">
        <f t="shared" si="15"/>
        <v>0</v>
      </c>
      <c r="Y46" s="5">
        <f t="shared" si="16"/>
        <v>0</v>
      </c>
      <c r="Z46" s="5">
        <f t="shared" si="17"/>
        <v>0</v>
      </c>
      <c r="AA46" s="5">
        <f t="shared" si="18"/>
        <v>0</v>
      </c>
      <c r="AB46" s="5">
        <f t="shared" si="18"/>
        <v>0</v>
      </c>
      <c r="AC46" s="5">
        <f t="shared" si="18"/>
        <v>0</v>
      </c>
      <c r="AD46" s="6">
        <f t="shared" si="11"/>
        <v>0</v>
      </c>
      <c r="AE46" s="7"/>
      <c r="AF46" s="7"/>
      <c r="AG46" s="7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33" customHeight="1">
      <c r="A47" s="2">
        <v>39</v>
      </c>
      <c r="B47" s="1"/>
      <c r="C47" s="39"/>
      <c r="D47" s="1"/>
      <c r="E47" s="1"/>
      <c r="F47" s="36"/>
      <c r="G47" s="2"/>
      <c r="H47" s="2"/>
      <c r="I47" s="2"/>
      <c r="J47" s="2"/>
      <c r="K47" s="2"/>
      <c r="L47" s="2"/>
      <c r="M47" s="2"/>
      <c r="N47" s="2"/>
      <c r="O47" s="2"/>
      <c r="P47" s="2"/>
      <c r="Q47" s="4">
        <f>AD47</f>
        <v>0</v>
      </c>
      <c r="R47" s="5">
        <f t="shared" si="19"/>
        <v>0</v>
      </c>
      <c r="S47" s="5">
        <f t="shared" si="20"/>
        <v>0</v>
      </c>
      <c r="T47" s="5">
        <f t="shared" si="12"/>
        <v>0</v>
      </c>
      <c r="U47" s="5">
        <f t="shared" si="12"/>
        <v>0</v>
      </c>
      <c r="V47" s="5">
        <f t="shared" si="13"/>
        <v>0</v>
      </c>
      <c r="W47" s="5">
        <f t="shared" si="14"/>
        <v>0</v>
      </c>
      <c r="X47" s="5">
        <f t="shared" si="15"/>
        <v>0</v>
      </c>
      <c r="Y47" s="5">
        <f t="shared" si="16"/>
        <v>0</v>
      </c>
      <c r="Z47" s="5">
        <f t="shared" si="17"/>
        <v>0</v>
      </c>
      <c r="AA47" s="5">
        <f t="shared" si="18"/>
        <v>0</v>
      </c>
      <c r="AB47" s="5">
        <f t="shared" si="18"/>
        <v>0</v>
      </c>
      <c r="AC47" s="5">
        <f t="shared" si="18"/>
        <v>0</v>
      </c>
      <c r="AD47" s="6">
        <f t="shared" si="11"/>
        <v>0</v>
      </c>
      <c r="AE47" s="7"/>
      <c r="AF47" s="7"/>
      <c r="AG47" s="7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33" customHeight="1">
      <c r="A48" s="2">
        <v>40</v>
      </c>
      <c r="B48" s="36"/>
      <c r="C48" s="39"/>
      <c r="D48" s="37"/>
      <c r="E48" s="37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4">
        <f>AD48</f>
        <v>0</v>
      </c>
      <c r="R48" s="5">
        <f t="shared" si="19"/>
        <v>0</v>
      </c>
      <c r="S48" s="5">
        <f t="shared" si="20"/>
        <v>0</v>
      </c>
      <c r="T48" s="5">
        <f t="shared" si="12"/>
        <v>0</v>
      </c>
      <c r="U48" s="5">
        <f t="shared" si="12"/>
        <v>0</v>
      </c>
      <c r="V48" s="5">
        <f t="shared" si="13"/>
        <v>0</v>
      </c>
      <c r="W48" s="5">
        <f t="shared" si="14"/>
        <v>0</v>
      </c>
      <c r="X48" s="5">
        <f t="shared" si="15"/>
        <v>0</v>
      </c>
      <c r="Y48" s="5">
        <f t="shared" si="16"/>
        <v>0</v>
      </c>
      <c r="Z48" s="5">
        <f t="shared" si="17"/>
        <v>0</v>
      </c>
      <c r="AA48" s="5">
        <f t="shared" si="18"/>
        <v>0</v>
      </c>
      <c r="AB48" s="5">
        <f t="shared" si="18"/>
        <v>0</v>
      </c>
      <c r="AC48" s="5">
        <f t="shared" si="18"/>
        <v>0</v>
      </c>
      <c r="AD48" s="6">
        <f t="shared" si="11"/>
        <v>0</v>
      </c>
      <c r="AE48" s="7"/>
      <c r="AF48" s="7"/>
      <c r="AG48" s="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33" customHeight="1">
      <c r="A49" s="2">
        <v>41</v>
      </c>
      <c r="B49" s="3"/>
      <c r="C49" s="3"/>
      <c r="D49" s="38"/>
      <c r="E49" s="38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4">
        <f aca="true" t="shared" si="23" ref="Q49:Q62">AD49</f>
        <v>0</v>
      </c>
      <c r="R49" s="5">
        <f t="shared" si="19"/>
        <v>0</v>
      </c>
      <c r="S49" s="5">
        <f t="shared" si="20"/>
        <v>0</v>
      </c>
      <c r="T49" s="5">
        <f t="shared" si="12"/>
        <v>0</v>
      </c>
      <c r="U49" s="5">
        <f t="shared" si="12"/>
        <v>0</v>
      </c>
      <c r="V49" s="5">
        <f t="shared" si="13"/>
        <v>0</v>
      </c>
      <c r="W49" s="5">
        <f t="shared" si="14"/>
        <v>0</v>
      </c>
      <c r="X49" s="5">
        <f t="shared" si="15"/>
        <v>0</v>
      </c>
      <c r="Y49" s="5">
        <f t="shared" si="16"/>
        <v>0</v>
      </c>
      <c r="Z49" s="5">
        <f t="shared" si="17"/>
        <v>0</v>
      </c>
      <c r="AA49" s="5">
        <f t="shared" si="18"/>
        <v>0</v>
      </c>
      <c r="AB49" s="5">
        <f t="shared" si="18"/>
        <v>0</v>
      </c>
      <c r="AC49" s="5">
        <f t="shared" si="18"/>
        <v>0</v>
      </c>
      <c r="AD49" s="6">
        <f t="shared" si="11"/>
        <v>0</v>
      </c>
      <c r="AE49" s="7"/>
      <c r="AF49" s="7"/>
      <c r="AG49" s="7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33" customHeight="1">
      <c r="A50" s="2">
        <v>42</v>
      </c>
      <c r="B50" s="3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4">
        <f t="shared" si="23"/>
        <v>0</v>
      </c>
      <c r="R50" s="5">
        <f t="shared" si="19"/>
        <v>0</v>
      </c>
      <c r="S50" s="5">
        <f t="shared" si="20"/>
        <v>0</v>
      </c>
      <c r="T50" s="5">
        <f t="shared" si="12"/>
        <v>0</v>
      </c>
      <c r="U50" s="5">
        <f t="shared" si="12"/>
        <v>0</v>
      </c>
      <c r="V50" s="5">
        <f t="shared" si="13"/>
        <v>0</v>
      </c>
      <c r="W50" s="5">
        <f t="shared" si="14"/>
        <v>0</v>
      </c>
      <c r="X50" s="5">
        <f t="shared" si="15"/>
        <v>0</v>
      </c>
      <c r="Y50" s="5">
        <f t="shared" si="16"/>
        <v>0</v>
      </c>
      <c r="Z50" s="5">
        <f t="shared" si="17"/>
        <v>0</v>
      </c>
      <c r="AA50" s="5">
        <f t="shared" si="18"/>
        <v>0</v>
      </c>
      <c r="AB50" s="5">
        <f t="shared" si="18"/>
        <v>0</v>
      </c>
      <c r="AC50" s="5">
        <f t="shared" si="18"/>
        <v>0</v>
      </c>
      <c r="AD50" s="6">
        <f t="shared" si="11"/>
        <v>0</v>
      </c>
      <c r="AE50" s="7"/>
      <c r="AF50" s="7"/>
      <c r="AG50" s="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33" customHeight="1">
      <c r="A51" s="2">
        <v>43</v>
      </c>
      <c r="B51" s="36"/>
      <c r="C51" s="36"/>
      <c r="D51" s="37"/>
      <c r="E51" s="37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4">
        <f t="shared" si="23"/>
        <v>0</v>
      </c>
      <c r="R51" s="5">
        <f t="shared" si="19"/>
        <v>0</v>
      </c>
      <c r="S51" s="5">
        <f t="shared" si="20"/>
        <v>0</v>
      </c>
      <c r="T51" s="5">
        <f t="shared" si="12"/>
        <v>0</v>
      </c>
      <c r="U51" s="5">
        <f t="shared" si="12"/>
        <v>0</v>
      </c>
      <c r="V51" s="5">
        <f t="shared" si="13"/>
        <v>0</v>
      </c>
      <c r="W51" s="5">
        <f t="shared" si="14"/>
        <v>0</v>
      </c>
      <c r="X51" s="5">
        <f t="shared" si="15"/>
        <v>0</v>
      </c>
      <c r="Y51" s="5">
        <f t="shared" si="16"/>
        <v>0</v>
      </c>
      <c r="Z51" s="5">
        <f t="shared" si="17"/>
        <v>0</v>
      </c>
      <c r="AA51" s="5">
        <f t="shared" si="18"/>
        <v>0</v>
      </c>
      <c r="AB51" s="5">
        <f t="shared" si="18"/>
        <v>0</v>
      </c>
      <c r="AC51" s="5">
        <f t="shared" si="18"/>
        <v>0</v>
      </c>
      <c r="AD51" s="6">
        <f t="shared" si="11"/>
        <v>0</v>
      </c>
      <c r="AE51" s="7"/>
      <c r="AF51" s="7"/>
      <c r="AG51" s="7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33" customHeight="1">
      <c r="A52" s="2">
        <v>44</v>
      </c>
      <c r="B52" s="36"/>
      <c r="C52" s="36"/>
      <c r="D52" s="36"/>
      <c r="E52" s="36"/>
      <c r="F52" s="36"/>
      <c r="G52" s="2"/>
      <c r="H52" s="2"/>
      <c r="I52" s="2"/>
      <c r="J52" s="2"/>
      <c r="K52" s="2"/>
      <c r="L52" s="2"/>
      <c r="M52" s="2"/>
      <c r="N52" s="2"/>
      <c r="O52" s="2"/>
      <c r="P52" s="2"/>
      <c r="Q52" s="4">
        <f t="shared" si="23"/>
        <v>0</v>
      </c>
      <c r="R52" s="5">
        <f t="shared" si="19"/>
        <v>0</v>
      </c>
      <c r="S52" s="5">
        <f t="shared" si="20"/>
        <v>0</v>
      </c>
      <c r="T52" s="5">
        <f t="shared" si="12"/>
        <v>0</v>
      </c>
      <c r="U52" s="5">
        <f t="shared" si="12"/>
        <v>0</v>
      </c>
      <c r="V52" s="5">
        <f t="shared" si="13"/>
        <v>0</v>
      </c>
      <c r="W52" s="5">
        <f t="shared" si="14"/>
        <v>0</v>
      </c>
      <c r="X52" s="5">
        <f t="shared" si="15"/>
        <v>0</v>
      </c>
      <c r="Y52" s="5">
        <f t="shared" si="16"/>
        <v>0</v>
      </c>
      <c r="Z52" s="5">
        <f t="shared" si="17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6">
        <f t="shared" si="11"/>
        <v>0</v>
      </c>
      <c r="AE52" s="7"/>
      <c r="AF52" s="7"/>
      <c r="AG52" s="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33" customHeight="1">
      <c r="A53" s="2">
        <v>45</v>
      </c>
      <c r="B53" s="1"/>
      <c r="C53" s="1"/>
      <c r="D53" s="1"/>
      <c r="E53" s="1"/>
      <c r="F53" s="36"/>
      <c r="G53" s="2"/>
      <c r="H53" s="2"/>
      <c r="I53" s="2"/>
      <c r="J53" s="2"/>
      <c r="K53" s="2"/>
      <c r="L53" s="2"/>
      <c r="M53" s="2"/>
      <c r="N53" s="2"/>
      <c r="O53" s="2"/>
      <c r="P53" s="2"/>
      <c r="Q53" s="4">
        <f t="shared" si="23"/>
        <v>0</v>
      </c>
      <c r="R53" s="5">
        <f t="shared" si="19"/>
        <v>0</v>
      </c>
      <c r="S53" s="5">
        <f t="shared" si="20"/>
        <v>0</v>
      </c>
      <c r="T53" s="5">
        <f t="shared" si="12"/>
        <v>0</v>
      </c>
      <c r="U53" s="5">
        <f t="shared" si="12"/>
        <v>0</v>
      </c>
      <c r="V53" s="5">
        <f t="shared" si="13"/>
        <v>0</v>
      </c>
      <c r="W53" s="5">
        <f t="shared" si="14"/>
        <v>0</v>
      </c>
      <c r="X53" s="5">
        <f t="shared" si="15"/>
        <v>0</v>
      </c>
      <c r="Y53" s="5">
        <f t="shared" si="16"/>
        <v>0</v>
      </c>
      <c r="Z53" s="5">
        <f t="shared" si="17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6">
        <f t="shared" si="11"/>
        <v>0</v>
      </c>
      <c r="AE53" s="7"/>
      <c r="AF53" s="7"/>
      <c r="AG53" s="7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33" customHeight="1">
      <c r="A54" s="2">
        <v>46</v>
      </c>
      <c r="B54" s="17"/>
      <c r="C54" s="35"/>
      <c r="D54" s="17"/>
      <c r="E54" s="17"/>
      <c r="F54" s="17"/>
      <c r="G54" s="2"/>
      <c r="H54" s="2"/>
      <c r="I54" s="2"/>
      <c r="J54" s="2"/>
      <c r="K54" s="2"/>
      <c r="L54" s="2"/>
      <c r="M54" s="2"/>
      <c r="N54" s="2"/>
      <c r="O54" s="2"/>
      <c r="P54" s="2"/>
      <c r="Q54" s="4">
        <f t="shared" si="23"/>
        <v>0</v>
      </c>
      <c r="R54" s="5">
        <f t="shared" si="19"/>
        <v>0</v>
      </c>
      <c r="S54" s="5">
        <f t="shared" si="20"/>
        <v>0</v>
      </c>
      <c r="T54" s="5">
        <f t="shared" si="12"/>
        <v>0</v>
      </c>
      <c r="U54" s="5">
        <f t="shared" si="12"/>
        <v>0</v>
      </c>
      <c r="V54" s="5">
        <f t="shared" si="13"/>
        <v>0</v>
      </c>
      <c r="W54" s="5">
        <f t="shared" si="14"/>
        <v>0</v>
      </c>
      <c r="X54" s="5">
        <f t="shared" si="15"/>
        <v>0</v>
      </c>
      <c r="Y54" s="5">
        <f t="shared" si="16"/>
        <v>0</v>
      </c>
      <c r="Z54" s="5">
        <f t="shared" si="17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6">
        <f t="shared" si="11"/>
        <v>0</v>
      </c>
      <c r="AE54" s="7"/>
      <c r="AF54" s="7"/>
      <c r="AG54" s="7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33" customHeight="1">
      <c r="A55" s="2">
        <v>47</v>
      </c>
      <c r="B55" s="17"/>
      <c r="C55" s="35"/>
      <c r="D55" s="17"/>
      <c r="E55" s="17"/>
      <c r="F55" s="17"/>
      <c r="G55" s="2"/>
      <c r="H55" s="2"/>
      <c r="I55" s="2"/>
      <c r="J55" s="2"/>
      <c r="K55" s="2"/>
      <c r="L55" s="2"/>
      <c r="M55" s="2"/>
      <c r="N55" s="2"/>
      <c r="O55" s="2"/>
      <c r="P55" s="2"/>
      <c r="Q55" s="4">
        <f t="shared" si="23"/>
        <v>0</v>
      </c>
      <c r="R55" s="5">
        <f t="shared" si="19"/>
        <v>0</v>
      </c>
      <c r="S55" s="5">
        <f t="shared" si="20"/>
        <v>0</v>
      </c>
      <c r="T55" s="5">
        <f t="shared" si="12"/>
        <v>0</v>
      </c>
      <c r="U55" s="5">
        <f t="shared" si="12"/>
        <v>0</v>
      </c>
      <c r="V55" s="5">
        <f t="shared" si="13"/>
        <v>0</v>
      </c>
      <c r="W55" s="5">
        <f t="shared" si="14"/>
        <v>0</v>
      </c>
      <c r="X55" s="5">
        <f t="shared" si="15"/>
        <v>0</v>
      </c>
      <c r="Y55" s="5">
        <f t="shared" si="16"/>
        <v>0</v>
      </c>
      <c r="Z55" s="5">
        <f t="shared" si="17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6">
        <f t="shared" si="11"/>
        <v>0</v>
      </c>
      <c r="AE55" s="7"/>
      <c r="AF55" s="7"/>
      <c r="AG55" s="7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33" customHeight="1">
      <c r="A56" s="2">
        <v>48</v>
      </c>
      <c r="B56" s="17"/>
      <c r="C56" s="35"/>
      <c r="D56" s="17"/>
      <c r="E56" s="17"/>
      <c r="F56" s="17"/>
      <c r="G56" s="2"/>
      <c r="H56" s="3"/>
      <c r="I56" s="3"/>
      <c r="J56" s="27"/>
      <c r="K56" s="2"/>
      <c r="L56" s="2"/>
      <c r="M56" s="2"/>
      <c r="N56" s="2"/>
      <c r="O56" s="2"/>
      <c r="P56" s="2"/>
      <c r="Q56" s="4">
        <f t="shared" si="23"/>
        <v>0</v>
      </c>
      <c r="R56" s="5">
        <f t="shared" si="19"/>
        <v>0</v>
      </c>
      <c r="S56" s="5">
        <f t="shared" si="20"/>
        <v>0</v>
      </c>
      <c r="T56" s="5">
        <f t="shared" si="12"/>
        <v>0</v>
      </c>
      <c r="U56" s="5">
        <f t="shared" si="12"/>
        <v>0</v>
      </c>
      <c r="V56" s="5">
        <f t="shared" si="13"/>
        <v>0</v>
      </c>
      <c r="W56" s="5">
        <f t="shared" si="14"/>
        <v>0</v>
      </c>
      <c r="X56" s="5">
        <f t="shared" si="15"/>
        <v>0</v>
      </c>
      <c r="Y56" s="5">
        <f t="shared" si="16"/>
        <v>0</v>
      </c>
      <c r="Z56" s="5">
        <f t="shared" si="17"/>
        <v>0</v>
      </c>
      <c r="AA56" s="5">
        <f t="shared" si="18"/>
        <v>0</v>
      </c>
      <c r="AB56" s="5">
        <f t="shared" si="18"/>
        <v>0</v>
      </c>
      <c r="AC56" s="5">
        <f t="shared" si="18"/>
        <v>0</v>
      </c>
      <c r="AD56" s="6">
        <f t="shared" si="11"/>
        <v>0</v>
      </c>
      <c r="AE56" s="7"/>
      <c r="AF56" s="7"/>
      <c r="AG56" s="7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33" customHeight="1">
      <c r="A57" s="2">
        <v>49</v>
      </c>
      <c r="B57" s="17"/>
      <c r="C57" s="35"/>
      <c r="D57" s="17"/>
      <c r="E57" s="17"/>
      <c r="F57" s="17"/>
      <c r="G57" s="2"/>
      <c r="H57" s="2"/>
      <c r="I57" s="2"/>
      <c r="J57" s="2"/>
      <c r="K57" s="2"/>
      <c r="L57" s="2"/>
      <c r="M57" s="2"/>
      <c r="N57" s="2"/>
      <c r="O57" s="2"/>
      <c r="P57" s="2"/>
      <c r="Q57" s="4">
        <f t="shared" si="23"/>
        <v>0</v>
      </c>
      <c r="R57" s="5">
        <f t="shared" si="19"/>
        <v>0</v>
      </c>
      <c r="S57" s="5">
        <f t="shared" si="20"/>
        <v>0</v>
      </c>
      <c r="T57" s="5">
        <f t="shared" si="12"/>
        <v>0</v>
      </c>
      <c r="U57" s="5">
        <f t="shared" si="12"/>
        <v>0</v>
      </c>
      <c r="V57" s="5">
        <f aca="true" t="shared" si="24" ref="V57:Z62">IF(OR(I57="",I57="-"),0,I$8*(101+1000*LOG10(I$7/I57)))</f>
        <v>0</v>
      </c>
      <c r="W57" s="5">
        <f t="shared" si="24"/>
        <v>0</v>
      </c>
      <c r="X57" s="5">
        <f t="shared" si="24"/>
        <v>0</v>
      </c>
      <c r="Y57" s="5">
        <f t="shared" si="24"/>
        <v>0</v>
      </c>
      <c r="Z57" s="5">
        <f t="shared" si="24"/>
        <v>0</v>
      </c>
      <c r="AA57" s="5">
        <f aca="true" t="shared" si="25" ref="AA57:AC62">IF(OR(N57="",N57="-"),0,N$8*(101+1000*LOG10(N$7/N57)))</f>
        <v>0</v>
      </c>
      <c r="AB57" s="5">
        <f t="shared" si="25"/>
        <v>0</v>
      </c>
      <c r="AC57" s="5">
        <f t="shared" si="25"/>
        <v>0</v>
      </c>
      <c r="AD57" s="6">
        <f t="shared" si="11"/>
        <v>0</v>
      </c>
      <c r="AE57" s="7"/>
      <c r="AF57" s="7"/>
      <c r="AG57" s="7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33" customHeight="1">
      <c r="A58" s="2">
        <v>50</v>
      </c>
      <c r="B58" s="17"/>
      <c r="C58" s="35"/>
      <c r="D58" s="17"/>
      <c r="E58" s="17"/>
      <c r="F58" s="17"/>
      <c r="G58" s="2"/>
      <c r="H58" s="2"/>
      <c r="I58" s="2"/>
      <c r="J58" s="2"/>
      <c r="K58" s="2"/>
      <c r="L58" s="2"/>
      <c r="M58" s="2"/>
      <c r="N58" s="2"/>
      <c r="O58" s="2"/>
      <c r="P58" s="2"/>
      <c r="Q58" s="4">
        <f t="shared" si="23"/>
        <v>0</v>
      </c>
      <c r="R58" s="5">
        <f t="shared" si="19"/>
        <v>0</v>
      </c>
      <c r="S58" s="5">
        <f t="shared" si="20"/>
        <v>0</v>
      </c>
      <c r="T58" s="5">
        <f t="shared" si="12"/>
        <v>0</v>
      </c>
      <c r="U58" s="5">
        <f t="shared" si="12"/>
        <v>0</v>
      </c>
      <c r="V58" s="5">
        <f t="shared" si="24"/>
        <v>0</v>
      </c>
      <c r="W58" s="5">
        <f t="shared" si="24"/>
        <v>0</v>
      </c>
      <c r="X58" s="5">
        <f t="shared" si="24"/>
        <v>0</v>
      </c>
      <c r="Y58" s="5">
        <f t="shared" si="24"/>
        <v>0</v>
      </c>
      <c r="Z58" s="5">
        <f t="shared" si="24"/>
        <v>0</v>
      </c>
      <c r="AA58" s="5">
        <f t="shared" si="25"/>
        <v>0</v>
      </c>
      <c r="AB58" s="5">
        <f t="shared" si="25"/>
        <v>0</v>
      </c>
      <c r="AC58" s="5">
        <f t="shared" si="25"/>
        <v>0</v>
      </c>
      <c r="AD58" s="6">
        <f t="shared" si="11"/>
        <v>0</v>
      </c>
      <c r="AE58" s="7"/>
      <c r="AF58" s="7"/>
      <c r="AG58" s="7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33" customHeight="1">
      <c r="A59" s="2">
        <v>51</v>
      </c>
      <c r="B59" s="15"/>
      <c r="C59" s="15"/>
      <c r="D59" s="15"/>
      <c r="E59" s="15"/>
      <c r="F59" s="15"/>
      <c r="G59" s="2"/>
      <c r="H59" s="2"/>
      <c r="I59" s="2"/>
      <c r="J59" s="2"/>
      <c r="K59" s="2"/>
      <c r="L59" s="2"/>
      <c r="M59" s="2"/>
      <c r="N59" s="2"/>
      <c r="O59" s="2"/>
      <c r="P59" s="2"/>
      <c r="Q59" s="4">
        <f t="shared" si="23"/>
        <v>0</v>
      </c>
      <c r="R59" s="5">
        <f t="shared" si="19"/>
        <v>0</v>
      </c>
      <c r="S59" s="5">
        <f t="shared" si="20"/>
        <v>0</v>
      </c>
      <c r="T59" s="5">
        <f t="shared" si="12"/>
        <v>0</v>
      </c>
      <c r="U59" s="5">
        <f t="shared" si="12"/>
        <v>0</v>
      </c>
      <c r="V59" s="5">
        <f t="shared" si="24"/>
        <v>0</v>
      </c>
      <c r="W59" s="5">
        <f t="shared" si="24"/>
        <v>0</v>
      </c>
      <c r="X59" s="5">
        <f t="shared" si="24"/>
        <v>0</v>
      </c>
      <c r="Y59" s="5">
        <f t="shared" si="24"/>
        <v>0</v>
      </c>
      <c r="Z59" s="5">
        <f t="shared" si="24"/>
        <v>0</v>
      </c>
      <c r="AA59" s="5">
        <f t="shared" si="25"/>
        <v>0</v>
      </c>
      <c r="AB59" s="5">
        <f t="shared" si="25"/>
        <v>0</v>
      </c>
      <c r="AC59" s="5">
        <f t="shared" si="25"/>
        <v>0</v>
      </c>
      <c r="AD59" s="6">
        <f t="shared" si="11"/>
        <v>0</v>
      </c>
      <c r="AE59" s="7"/>
      <c r="AF59" s="7"/>
      <c r="AG59" s="7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33" customHeight="1">
      <c r="A60" s="2">
        <v>52</v>
      </c>
      <c r="B60" s="3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4">
        <f t="shared" si="23"/>
        <v>0</v>
      </c>
      <c r="R60" s="5">
        <f t="shared" si="19"/>
        <v>0</v>
      </c>
      <c r="S60" s="5">
        <f t="shared" si="20"/>
        <v>0</v>
      </c>
      <c r="T60" s="5">
        <f t="shared" si="12"/>
        <v>0</v>
      </c>
      <c r="U60" s="5">
        <f t="shared" si="12"/>
        <v>0</v>
      </c>
      <c r="V60" s="5">
        <f t="shared" si="24"/>
        <v>0</v>
      </c>
      <c r="W60" s="5">
        <f t="shared" si="24"/>
        <v>0</v>
      </c>
      <c r="X60" s="5">
        <f t="shared" si="24"/>
        <v>0</v>
      </c>
      <c r="Y60" s="5">
        <f t="shared" si="24"/>
        <v>0</v>
      </c>
      <c r="Z60" s="5">
        <f t="shared" si="24"/>
        <v>0</v>
      </c>
      <c r="AA60" s="5">
        <f t="shared" si="25"/>
        <v>0</v>
      </c>
      <c r="AB60" s="5">
        <f t="shared" si="25"/>
        <v>0</v>
      </c>
      <c r="AC60" s="5">
        <f t="shared" si="25"/>
        <v>0</v>
      </c>
      <c r="AD60" s="6">
        <f t="shared" si="11"/>
        <v>0</v>
      </c>
      <c r="AE60" s="7"/>
      <c r="AF60" s="7"/>
      <c r="AG60" s="7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33" customHeight="1">
      <c r="A61" s="2">
        <v>53</v>
      </c>
      <c r="B61" s="3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4">
        <f t="shared" si="23"/>
        <v>0</v>
      </c>
      <c r="R61" s="5">
        <f t="shared" si="19"/>
        <v>0</v>
      </c>
      <c r="S61" s="5">
        <f t="shared" si="20"/>
        <v>0</v>
      </c>
      <c r="T61" s="5">
        <f t="shared" si="12"/>
        <v>0</v>
      </c>
      <c r="U61" s="5">
        <f t="shared" si="12"/>
        <v>0</v>
      </c>
      <c r="V61" s="5">
        <f t="shared" si="24"/>
        <v>0</v>
      </c>
      <c r="W61" s="5">
        <f t="shared" si="24"/>
        <v>0</v>
      </c>
      <c r="X61" s="5">
        <f t="shared" si="24"/>
        <v>0</v>
      </c>
      <c r="Y61" s="5">
        <f t="shared" si="24"/>
        <v>0</v>
      </c>
      <c r="Z61" s="5">
        <f t="shared" si="24"/>
        <v>0</v>
      </c>
      <c r="AA61" s="5">
        <f t="shared" si="25"/>
        <v>0</v>
      </c>
      <c r="AB61" s="5">
        <f t="shared" si="25"/>
        <v>0</v>
      </c>
      <c r="AC61" s="5">
        <f t="shared" si="25"/>
        <v>0</v>
      </c>
      <c r="AD61" s="6">
        <f t="shared" si="11"/>
        <v>0</v>
      </c>
      <c r="AE61" s="7"/>
      <c r="AF61" s="7"/>
      <c r="AG61" s="7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33" customHeight="1">
      <c r="A62" s="2">
        <v>54</v>
      </c>
      <c r="B62" s="3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4">
        <f t="shared" si="23"/>
        <v>0</v>
      </c>
      <c r="R62" s="5">
        <f t="shared" si="19"/>
        <v>0</v>
      </c>
      <c r="S62" s="5">
        <f t="shared" si="20"/>
        <v>0</v>
      </c>
      <c r="T62" s="5">
        <f t="shared" si="12"/>
        <v>0</v>
      </c>
      <c r="U62" s="5">
        <f t="shared" si="12"/>
        <v>0</v>
      </c>
      <c r="V62" s="5">
        <f t="shared" si="24"/>
        <v>0</v>
      </c>
      <c r="W62" s="5">
        <f t="shared" si="24"/>
        <v>0</v>
      </c>
      <c r="X62" s="5">
        <f t="shared" si="24"/>
        <v>0</v>
      </c>
      <c r="Y62" s="5">
        <f t="shared" si="24"/>
        <v>0</v>
      </c>
      <c r="Z62" s="5">
        <f t="shared" si="24"/>
        <v>0</v>
      </c>
      <c r="AA62" s="5">
        <f t="shared" si="25"/>
        <v>0</v>
      </c>
      <c r="AB62" s="5">
        <f t="shared" si="25"/>
        <v>0</v>
      </c>
      <c r="AC62" s="5">
        <f t="shared" si="25"/>
        <v>0</v>
      </c>
      <c r="AD62" s="6">
        <f t="shared" si="11"/>
        <v>0</v>
      </c>
      <c r="AE62" s="7"/>
      <c r="AF62" s="7"/>
      <c r="AG62" s="7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</sheetData>
  <sheetProtection/>
  <mergeCells count="7">
    <mergeCell ref="Q6:Q8"/>
    <mergeCell ref="A2:H2"/>
    <mergeCell ref="A4:H4"/>
    <mergeCell ref="A6:A8"/>
    <mergeCell ref="B6:B8"/>
    <mergeCell ref="C6:C8"/>
    <mergeCell ref="J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62"/>
  <sheetViews>
    <sheetView zoomScale="65" zoomScaleNormal="65" zoomScalePageLayoutView="0" workbookViewId="0" topLeftCell="A1">
      <selection activeCell="G18" sqref="G18"/>
    </sheetView>
  </sheetViews>
  <sheetFormatPr defaultColWidth="9.140625" defaultRowHeight="12.75"/>
  <cols>
    <col min="1" max="1" width="9.140625" style="10" customWidth="1"/>
    <col min="2" max="2" width="14.57421875" style="9" customWidth="1"/>
    <col min="3" max="3" width="31.00390625" style="10" bestFit="1" customWidth="1"/>
    <col min="4" max="4" width="20.7109375" style="10" customWidth="1"/>
    <col min="5" max="5" width="13.421875" style="9" customWidth="1"/>
    <col min="6" max="6" width="14.00390625" style="9" customWidth="1"/>
    <col min="7" max="7" width="13.57421875" style="10" customWidth="1"/>
    <col min="8" max="8" width="14.140625" style="10" customWidth="1"/>
    <col min="9" max="9" width="11.8515625" style="10" customWidth="1"/>
    <col min="10" max="10" width="12.7109375" style="10" customWidth="1"/>
    <col min="11" max="11" width="12.421875" style="10" customWidth="1"/>
    <col min="12" max="12" width="14.00390625" style="10" customWidth="1"/>
    <col min="13" max="15" width="14.421875" style="10" customWidth="1"/>
    <col min="16" max="16" width="12.7109375" style="10" customWidth="1"/>
    <col min="17" max="17" width="12.28125" style="11" bestFit="1" customWidth="1"/>
    <col min="18" max="19" width="11.28125" style="12" customWidth="1"/>
    <col min="20" max="29" width="9.140625" style="12" customWidth="1"/>
    <col min="30" max="30" width="8.8515625" style="12" customWidth="1"/>
    <col min="31" max="33" width="9.140625" style="13" customWidth="1"/>
    <col min="34" max="16384" width="9.140625" style="9" customWidth="1"/>
  </cols>
  <sheetData>
    <row r="1" spans="1:33" s="16" customFormat="1" ht="15">
      <c r="A1" s="11"/>
      <c r="C1" s="11"/>
      <c r="D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AF1" s="18"/>
      <c r="AG1" s="18"/>
    </row>
    <row r="2" spans="1:33" s="16" customFormat="1" ht="15">
      <c r="A2" s="71" t="s">
        <v>7</v>
      </c>
      <c r="B2" s="71"/>
      <c r="C2" s="71"/>
      <c r="D2" s="71"/>
      <c r="E2" s="71"/>
      <c r="F2" s="71"/>
      <c r="G2" s="71"/>
      <c r="H2" s="71"/>
      <c r="I2" s="33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8"/>
      <c r="AF2" s="18"/>
      <c r="AG2" s="18"/>
    </row>
    <row r="3" spans="1:33" s="16" customFormat="1" ht="15">
      <c r="A3" s="11"/>
      <c r="C3" s="11"/>
      <c r="D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8"/>
      <c r="AF3" s="18"/>
      <c r="AG3" s="18"/>
    </row>
    <row r="4" spans="1:33" s="16" customFormat="1" ht="18" customHeight="1">
      <c r="A4" s="72" t="s">
        <v>540</v>
      </c>
      <c r="B4" s="72"/>
      <c r="C4" s="72"/>
      <c r="D4" s="72"/>
      <c r="E4" s="72"/>
      <c r="F4" s="72"/>
      <c r="G4" s="72"/>
      <c r="H4" s="72"/>
      <c r="I4" s="19"/>
      <c r="J4" s="77" t="s">
        <v>9</v>
      </c>
      <c r="K4" s="78"/>
      <c r="L4" s="16">
        <f>SUM(E7:P7)/8</f>
        <v>1.125</v>
      </c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8"/>
      <c r="AF4" s="18"/>
      <c r="AG4" s="18"/>
    </row>
    <row r="5" spans="1:33" s="16" customFormat="1" ht="18" customHeight="1">
      <c r="A5" s="20"/>
      <c r="B5" s="20"/>
      <c r="C5" s="19"/>
      <c r="D5" s="19"/>
      <c r="E5" s="20"/>
      <c r="F5" s="20"/>
      <c r="G5" s="20"/>
      <c r="H5" s="20"/>
      <c r="I5" s="20"/>
      <c r="J5" s="19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8"/>
      <c r="AF5" s="18"/>
      <c r="AG5" s="18"/>
    </row>
    <row r="6" spans="1:33" s="24" customFormat="1" ht="15" customHeight="1">
      <c r="A6" s="73" t="s">
        <v>0</v>
      </c>
      <c r="B6" s="68" t="s">
        <v>1</v>
      </c>
      <c r="C6" s="68" t="s">
        <v>8</v>
      </c>
      <c r="D6" s="21" t="s">
        <v>2</v>
      </c>
      <c r="E6" s="21" t="s">
        <v>54</v>
      </c>
      <c r="F6" s="34" t="s">
        <v>19</v>
      </c>
      <c r="G6" s="21" t="s">
        <v>55</v>
      </c>
      <c r="H6" s="21" t="s">
        <v>56</v>
      </c>
      <c r="I6" s="21" t="s">
        <v>20</v>
      </c>
      <c r="J6" s="21" t="s">
        <v>30</v>
      </c>
      <c r="K6" s="21" t="s">
        <v>57</v>
      </c>
      <c r="L6" s="21" t="s">
        <v>21</v>
      </c>
      <c r="M6" s="21" t="s">
        <v>58</v>
      </c>
      <c r="N6" s="21" t="s">
        <v>59</v>
      </c>
      <c r="O6" s="21" t="s">
        <v>60</v>
      </c>
      <c r="P6" s="21" t="s">
        <v>6</v>
      </c>
      <c r="Q6" s="68" t="s">
        <v>3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3"/>
      <c r="AG6" s="23"/>
    </row>
    <row r="7" spans="1:33" s="24" customFormat="1" ht="14.25" customHeight="1">
      <c r="A7" s="74"/>
      <c r="B7" s="69"/>
      <c r="C7" s="69"/>
      <c r="D7" s="29" t="s">
        <v>4</v>
      </c>
      <c r="E7" s="26">
        <f>COUNTIF(E9:E100,"&gt;0")</f>
        <v>0</v>
      </c>
      <c r="F7" s="26">
        <f>COUNTIF(F9:F100,"&gt;0")</f>
        <v>0</v>
      </c>
      <c r="G7" s="26">
        <f aca="true" t="shared" si="0" ref="G7:P7">COUNTIF(G9:G100,"&gt;0")</f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9</v>
      </c>
      <c r="P7" s="26">
        <f t="shared" si="0"/>
        <v>0</v>
      </c>
      <c r="Q7" s="6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3"/>
      <c r="AG7" s="23"/>
    </row>
    <row r="8" spans="1:33" s="24" customFormat="1" ht="14.25" customHeight="1">
      <c r="A8" s="75"/>
      <c r="B8" s="76"/>
      <c r="C8" s="76"/>
      <c r="D8" s="29" t="s">
        <v>5</v>
      </c>
      <c r="E8" s="29">
        <v>0.5</v>
      </c>
      <c r="F8" s="29">
        <v>1</v>
      </c>
      <c r="G8" s="26">
        <v>1</v>
      </c>
      <c r="H8" s="26">
        <v>1</v>
      </c>
      <c r="I8" s="26">
        <v>1</v>
      </c>
      <c r="J8" s="26">
        <v>1</v>
      </c>
      <c r="K8" s="26">
        <v>0.5</v>
      </c>
      <c r="L8" s="26">
        <v>1</v>
      </c>
      <c r="M8" s="26">
        <v>0.5</v>
      </c>
      <c r="N8" s="26">
        <v>0.5</v>
      </c>
      <c r="O8" s="26">
        <v>1</v>
      </c>
      <c r="P8" s="26">
        <v>1</v>
      </c>
      <c r="Q8" s="70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6">
        <f aca="true" t="shared" si="1" ref="AD8:AD62">SUM(R8:AC8)</f>
        <v>0</v>
      </c>
      <c r="AE8" s="23"/>
      <c r="AF8" s="23"/>
      <c r="AG8" s="23"/>
    </row>
    <row r="9" spans="1:44" ht="33" customHeight="1">
      <c r="A9" s="14">
        <v>1</v>
      </c>
      <c r="B9" s="62" t="s">
        <v>550</v>
      </c>
      <c r="C9" s="36" t="s">
        <v>541</v>
      </c>
      <c r="D9" s="62" t="s">
        <v>557</v>
      </c>
      <c r="E9" s="36"/>
      <c r="F9" s="36"/>
      <c r="G9" s="2"/>
      <c r="H9" s="2"/>
      <c r="I9" s="2"/>
      <c r="J9" s="2"/>
      <c r="K9" s="2"/>
      <c r="L9" s="2"/>
      <c r="M9" s="2"/>
      <c r="N9" s="2"/>
      <c r="O9" s="2">
        <v>1</v>
      </c>
      <c r="P9" s="2"/>
      <c r="Q9" s="4">
        <f aca="true" t="shared" si="2" ref="Q9:Q16">AD9</f>
        <v>1055.2425094393247</v>
      </c>
      <c r="R9" s="5">
        <f aca="true" t="shared" si="3" ref="R9:AC30">IF(OR(E9="",E9="-"),0,E$8*(101+1000*LOG10(E$7/E9)))</f>
        <v>0</v>
      </c>
      <c r="S9" s="5">
        <f t="shared" si="3"/>
        <v>0</v>
      </c>
      <c r="T9" s="5">
        <f t="shared" si="3"/>
        <v>0</v>
      </c>
      <c r="U9" s="5">
        <f t="shared" si="3"/>
        <v>0</v>
      </c>
      <c r="V9" s="5">
        <f t="shared" si="3"/>
        <v>0</v>
      </c>
      <c r="W9" s="5">
        <f t="shared" si="3"/>
        <v>0</v>
      </c>
      <c r="X9" s="5">
        <f t="shared" si="3"/>
        <v>0</v>
      </c>
      <c r="Y9" s="5">
        <f t="shared" si="3"/>
        <v>0</v>
      </c>
      <c r="Z9" s="5">
        <f t="shared" si="3"/>
        <v>0</v>
      </c>
      <c r="AA9" s="5">
        <f t="shared" si="3"/>
        <v>0</v>
      </c>
      <c r="AB9" s="5">
        <f t="shared" si="3"/>
        <v>1055.2425094393247</v>
      </c>
      <c r="AC9" s="5">
        <f t="shared" si="3"/>
        <v>0</v>
      </c>
      <c r="AD9" s="6">
        <f t="shared" si="1"/>
        <v>1055.2425094393247</v>
      </c>
      <c r="AE9" s="7"/>
      <c r="AF9" s="7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33" customHeight="1">
      <c r="A10" s="14">
        <v>2</v>
      </c>
      <c r="B10" s="62">
        <v>810</v>
      </c>
      <c r="C10" s="3" t="s">
        <v>542</v>
      </c>
      <c r="D10" s="62" t="s">
        <v>558</v>
      </c>
      <c r="E10" s="3"/>
      <c r="F10" s="3"/>
      <c r="G10" s="2"/>
      <c r="H10" s="2"/>
      <c r="I10" s="2"/>
      <c r="J10" s="2"/>
      <c r="K10" s="2"/>
      <c r="L10" s="2"/>
      <c r="M10" s="2"/>
      <c r="N10" s="2"/>
      <c r="O10" s="2">
        <v>2</v>
      </c>
      <c r="P10" s="2"/>
      <c r="Q10" s="4">
        <f t="shared" si="2"/>
        <v>754.2125137753437</v>
      </c>
      <c r="R10" s="5">
        <f t="shared" si="3"/>
        <v>0</v>
      </c>
      <c r="S10" s="5">
        <f t="shared" si="3"/>
        <v>0</v>
      </c>
      <c r="T10" s="5">
        <f t="shared" si="3"/>
        <v>0</v>
      </c>
      <c r="U10" s="5">
        <f t="shared" si="3"/>
        <v>0</v>
      </c>
      <c r="V10" s="5">
        <f t="shared" si="3"/>
        <v>0</v>
      </c>
      <c r="W10" s="5">
        <f t="shared" si="3"/>
        <v>0</v>
      </c>
      <c r="X10" s="5">
        <f t="shared" si="3"/>
        <v>0</v>
      </c>
      <c r="Y10" s="5">
        <f t="shared" si="3"/>
        <v>0</v>
      </c>
      <c r="Z10" s="5">
        <f t="shared" si="3"/>
        <v>0</v>
      </c>
      <c r="AA10" s="5">
        <f t="shared" si="3"/>
        <v>0</v>
      </c>
      <c r="AB10" s="5">
        <f t="shared" si="3"/>
        <v>754.2125137753437</v>
      </c>
      <c r="AC10" s="5">
        <f t="shared" si="3"/>
        <v>0</v>
      </c>
      <c r="AD10" s="6">
        <f t="shared" si="1"/>
        <v>754.2125137753437</v>
      </c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33" customHeight="1">
      <c r="A11" s="14">
        <v>3</v>
      </c>
      <c r="B11" s="62" t="s">
        <v>551</v>
      </c>
      <c r="C11" s="35" t="s">
        <v>543</v>
      </c>
      <c r="D11" s="62" t="s">
        <v>559</v>
      </c>
      <c r="E11" s="17"/>
      <c r="F11" s="17"/>
      <c r="G11" s="2"/>
      <c r="H11" s="2"/>
      <c r="I11" s="2"/>
      <c r="J11" s="2"/>
      <c r="K11" s="2"/>
      <c r="L11" s="2"/>
      <c r="M11" s="2"/>
      <c r="N11" s="2"/>
      <c r="O11" s="2">
        <v>3</v>
      </c>
      <c r="P11" s="2"/>
      <c r="Q11" s="4">
        <f t="shared" si="2"/>
        <v>578.1212547196624</v>
      </c>
      <c r="R11" s="5">
        <f t="shared" si="3"/>
        <v>0</v>
      </c>
      <c r="S11" s="5">
        <f t="shared" si="3"/>
        <v>0</v>
      </c>
      <c r="T11" s="5">
        <f t="shared" si="3"/>
        <v>0</v>
      </c>
      <c r="U11" s="5">
        <f t="shared" si="3"/>
        <v>0</v>
      </c>
      <c r="V11" s="5">
        <f t="shared" si="3"/>
        <v>0</v>
      </c>
      <c r="W11" s="5">
        <f t="shared" si="3"/>
        <v>0</v>
      </c>
      <c r="X11" s="5">
        <f t="shared" si="3"/>
        <v>0</v>
      </c>
      <c r="Y11" s="5">
        <f t="shared" si="3"/>
        <v>0</v>
      </c>
      <c r="Z11" s="5">
        <f t="shared" si="3"/>
        <v>0</v>
      </c>
      <c r="AA11" s="5">
        <f t="shared" si="3"/>
        <v>0</v>
      </c>
      <c r="AB11" s="5">
        <f t="shared" si="3"/>
        <v>578.1212547196624</v>
      </c>
      <c r="AC11" s="5">
        <f t="shared" si="3"/>
        <v>0</v>
      </c>
      <c r="AD11" s="6">
        <f t="shared" si="1"/>
        <v>578.1212547196624</v>
      </c>
      <c r="AE11" s="7"/>
      <c r="AF11" s="7"/>
      <c r="AG11" s="7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33" customHeight="1">
      <c r="A12" s="14">
        <v>4</v>
      </c>
      <c r="B12" s="62" t="s">
        <v>552</v>
      </c>
      <c r="C12" s="3" t="s">
        <v>544</v>
      </c>
      <c r="D12" s="62" t="s">
        <v>560</v>
      </c>
      <c r="E12" s="3"/>
      <c r="F12" s="3"/>
      <c r="G12" s="2"/>
      <c r="H12" s="2"/>
      <c r="I12" s="2"/>
      <c r="J12" s="2"/>
      <c r="K12" s="2"/>
      <c r="L12" s="2"/>
      <c r="M12" s="2"/>
      <c r="N12" s="2"/>
      <c r="O12" s="2">
        <v>4</v>
      </c>
      <c r="P12" s="2"/>
      <c r="Q12" s="4">
        <f t="shared" si="2"/>
        <v>453.18251811136247</v>
      </c>
      <c r="R12" s="5">
        <f t="shared" si="3"/>
        <v>0</v>
      </c>
      <c r="S12" s="5">
        <f t="shared" si="3"/>
        <v>0</v>
      </c>
      <c r="T12" s="5">
        <f t="shared" si="3"/>
        <v>0</v>
      </c>
      <c r="U12" s="5">
        <f t="shared" si="3"/>
        <v>0</v>
      </c>
      <c r="V12" s="5">
        <f t="shared" si="3"/>
        <v>0</v>
      </c>
      <c r="W12" s="5">
        <f t="shared" si="3"/>
        <v>0</v>
      </c>
      <c r="X12" s="5">
        <f t="shared" si="3"/>
        <v>0</v>
      </c>
      <c r="Y12" s="5">
        <f t="shared" si="3"/>
        <v>0</v>
      </c>
      <c r="Z12" s="5">
        <f t="shared" si="3"/>
        <v>0</v>
      </c>
      <c r="AA12" s="5">
        <f t="shared" si="3"/>
        <v>0</v>
      </c>
      <c r="AB12" s="5">
        <f t="shared" si="3"/>
        <v>453.18251811136247</v>
      </c>
      <c r="AC12" s="5">
        <f t="shared" si="3"/>
        <v>0</v>
      </c>
      <c r="AD12" s="6">
        <f t="shared" si="1"/>
        <v>453.18251811136247</v>
      </c>
      <c r="AE12" s="7"/>
      <c r="AF12" s="7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33" customHeight="1">
      <c r="A13" s="14">
        <v>5</v>
      </c>
      <c r="B13" s="62"/>
      <c r="C13" s="3" t="s">
        <v>545</v>
      </c>
      <c r="D13" s="62" t="s">
        <v>561</v>
      </c>
      <c r="E13" s="3"/>
      <c r="F13" s="3"/>
      <c r="G13" s="2"/>
      <c r="H13" s="2"/>
      <c r="I13" s="2"/>
      <c r="J13" s="2"/>
      <c r="K13" s="2"/>
      <c r="L13" s="2"/>
      <c r="M13" s="2"/>
      <c r="N13" s="2"/>
      <c r="O13" s="2">
        <v>5</v>
      </c>
      <c r="P13" s="2"/>
      <c r="Q13" s="4">
        <f t="shared" si="2"/>
        <v>356.27250510330606</v>
      </c>
      <c r="R13" s="5">
        <f t="shared" si="3"/>
        <v>0</v>
      </c>
      <c r="S13" s="5">
        <f t="shared" si="3"/>
        <v>0</v>
      </c>
      <c r="T13" s="5">
        <f t="shared" si="3"/>
        <v>0</v>
      </c>
      <c r="U13" s="5">
        <f t="shared" si="3"/>
        <v>0</v>
      </c>
      <c r="V13" s="5">
        <f t="shared" si="3"/>
        <v>0</v>
      </c>
      <c r="W13" s="5">
        <f t="shared" si="3"/>
        <v>0</v>
      </c>
      <c r="X13" s="5">
        <f t="shared" si="3"/>
        <v>0</v>
      </c>
      <c r="Y13" s="5">
        <f t="shared" si="3"/>
        <v>0</v>
      </c>
      <c r="Z13" s="5">
        <f t="shared" si="3"/>
        <v>0</v>
      </c>
      <c r="AA13" s="5">
        <f t="shared" si="3"/>
        <v>0</v>
      </c>
      <c r="AB13" s="5">
        <f t="shared" si="3"/>
        <v>356.27250510330606</v>
      </c>
      <c r="AC13" s="5">
        <f t="shared" si="3"/>
        <v>0</v>
      </c>
      <c r="AD13" s="6">
        <f t="shared" si="1"/>
        <v>356.27250510330606</v>
      </c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33" customHeight="1">
      <c r="A14" s="14">
        <v>6</v>
      </c>
      <c r="B14" s="62" t="s">
        <v>553</v>
      </c>
      <c r="C14" s="3" t="s">
        <v>546</v>
      </c>
      <c r="D14" s="62" t="s">
        <v>562</v>
      </c>
      <c r="E14" s="3"/>
      <c r="F14" s="3"/>
      <c r="G14" s="2"/>
      <c r="H14" s="2"/>
      <c r="I14" s="2"/>
      <c r="J14" s="2"/>
      <c r="K14" s="2"/>
      <c r="L14" s="2"/>
      <c r="M14" s="2"/>
      <c r="N14" s="2"/>
      <c r="O14" s="2">
        <v>6</v>
      </c>
      <c r="P14" s="2"/>
      <c r="Q14" s="4">
        <f t="shared" si="2"/>
        <v>277.09125905568123</v>
      </c>
      <c r="R14" s="5">
        <f t="shared" si="3"/>
        <v>0</v>
      </c>
      <c r="S14" s="5">
        <f t="shared" si="3"/>
        <v>0</v>
      </c>
      <c r="T14" s="5">
        <f t="shared" si="3"/>
        <v>0</v>
      </c>
      <c r="U14" s="5">
        <f t="shared" si="3"/>
        <v>0</v>
      </c>
      <c r="V14" s="5">
        <f t="shared" si="3"/>
        <v>0</v>
      </c>
      <c r="W14" s="5">
        <f t="shared" si="3"/>
        <v>0</v>
      </c>
      <c r="X14" s="5">
        <f t="shared" si="3"/>
        <v>0</v>
      </c>
      <c r="Y14" s="5">
        <f t="shared" si="3"/>
        <v>0</v>
      </c>
      <c r="Z14" s="5">
        <f t="shared" si="3"/>
        <v>0</v>
      </c>
      <c r="AA14" s="5">
        <f t="shared" si="3"/>
        <v>0</v>
      </c>
      <c r="AB14" s="5">
        <f t="shared" si="3"/>
        <v>277.09125905568123</v>
      </c>
      <c r="AC14" s="5">
        <f t="shared" si="3"/>
        <v>0</v>
      </c>
      <c r="AD14" s="6">
        <f t="shared" si="1"/>
        <v>277.09125905568123</v>
      </c>
      <c r="AE14" s="7"/>
      <c r="AF14" s="7"/>
      <c r="AG14" s="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33" customHeight="1">
      <c r="A15" s="14">
        <v>7</v>
      </c>
      <c r="B15" s="62" t="s">
        <v>554</v>
      </c>
      <c r="C15" s="15" t="s">
        <v>547</v>
      </c>
      <c r="D15" s="62" t="s">
        <v>563</v>
      </c>
      <c r="E15" s="14"/>
      <c r="F15" s="14"/>
      <c r="G15" s="2"/>
      <c r="H15" s="3"/>
      <c r="I15" s="3"/>
      <c r="J15" s="3"/>
      <c r="K15" s="2"/>
      <c r="L15" s="2"/>
      <c r="M15" s="2"/>
      <c r="N15" s="2"/>
      <c r="O15" s="2">
        <v>7</v>
      </c>
      <c r="P15" s="2"/>
      <c r="Q15" s="4">
        <f t="shared" si="2"/>
        <v>210.14446942506805</v>
      </c>
      <c r="R15" s="5">
        <f t="shared" si="3"/>
        <v>0</v>
      </c>
      <c r="S15" s="5">
        <f t="shared" si="3"/>
        <v>0</v>
      </c>
      <c r="T15" s="5">
        <f t="shared" si="3"/>
        <v>0</v>
      </c>
      <c r="U15" s="5">
        <f t="shared" si="3"/>
        <v>0</v>
      </c>
      <c r="V15" s="5">
        <f t="shared" si="3"/>
        <v>0</v>
      </c>
      <c r="W15" s="5">
        <f t="shared" si="3"/>
        <v>0</v>
      </c>
      <c r="X15" s="5">
        <f t="shared" si="3"/>
        <v>0</v>
      </c>
      <c r="Y15" s="5">
        <f t="shared" si="3"/>
        <v>0</v>
      </c>
      <c r="Z15" s="5">
        <f t="shared" si="3"/>
        <v>0</v>
      </c>
      <c r="AA15" s="5">
        <f t="shared" si="3"/>
        <v>0</v>
      </c>
      <c r="AB15" s="5">
        <f t="shared" si="3"/>
        <v>210.14446942506805</v>
      </c>
      <c r="AC15" s="5">
        <f t="shared" si="3"/>
        <v>0</v>
      </c>
      <c r="AD15" s="6">
        <f t="shared" si="1"/>
        <v>210.14446942506805</v>
      </c>
      <c r="AE15" s="7"/>
      <c r="AF15" s="7"/>
      <c r="AG15" s="7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33" customHeight="1">
      <c r="A16" s="14">
        <v>8</v>
      </c>
      <c r="B16" s="62" t="s">
        <v>555</v>
      </c>
      <c r="C16" s="3" t="s">
        <v>548</v>
      </c>
      <c r="D16" s="62" t="s">
        <v>564</v>
      </c>
      <c r="E16" s="3"/>
      <c r="F16" s="3"/>
      <c r="G16" s="2"/>
      <c r="H16" s="2"/>
      <c r="I16" s="2"/>
      <c r="J16" s="2"/>
      <c r="K16" s="2"/>
      <c r="L16" s="2"/>
      <c r="M16" s="2"/>
      <c r="N16" s="2"/>
      <c r="O16" s="2">
        <v>8</v>
      </c>
      <c r="P16" s="2"/>
      <c r="Q16" s="4">
        <f t="shared" si="2"/>
        <v>152.1525224473813</v>
      </c>
      <c r="R16" s="5">
        <f t="shared" si="3"/>
        <v>0</v>
      </c>
      <c r="S16" s="5">
        <f t="shared" si="3"/>
        <v>0</v>
      </c>
      <c r="T16" s="5">
        <f t="shared" si="3"/>
        <v>0</v>
      </c>
      <c r="U16" s="5">
        <f t="shared" si="3"/>
        <v>0</v>
      </c>
      <c r="V16" s="5">
        <f t="shared" si="3"/>
        <v>0</v>
      </c>
      <c r="W16" s="5">
        <f t="shared" si="3"/>
        <v>0</v>
      </c>
      <c r="X16" s="5">
        <f t="shared" si="3"/>
        <v>0</v>
      </c>
      <c r="Y16" s="5">
        <f t="shared" si="3"/>
        <v>0</v>
      </c>
      <c r="Z16" s="5">
        <f t="shared" si="3"/>
        <v>0</v>
      </c>
      <c r="AA16" s="5">
        <f t="shared" si="3"/>
        <v>0</v>
      </c>
      <c r="AB16" s="5">
        <f t="shared" si="3"/>
        <v>152.1525224473813</v>
      </c>
      <c r="AC16" s="5">
        <f t="shared" si="3"/>
        <v>0</v>
      </c>
      <c r="AD16" s="6">
        <f t="shared" si="1"/>
        <v>152.1525224473813</v>
      </c>
      <c r="AE16" s="7"/>
      <c r="AF16" s="7"/>
      <c r="AG16" s="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33" customHeight="1">
      <c r="A17" s="14">
        <v>9</v>
      </c>
      <c r="B17" s="63" t="s">
        <v>556</v>
      </c>
      <c r="C17" s="36" t="s">
        <v>549</v>
      </c>
      <c r="D17" s="62" t="s">
        <v>565</v>
      </c>
      <c r="E17" s="36"/>
      <c r="F17" s="36"/>
      <c r="G17" s="2"/>
      <c r="H17" s="2"/>
      <c r="I17" s="2"/>
      <c r="J17" s="2"/>
      <c r="K17" s="2"/>
      <c r="L17" s="2"/>
      <c r="M17" s="2"/>
      <c r="N17" s="2"/>
      <c r="O17" s="2">
        <v>9</v>
      </c>
      <c r="P17" s="2"/>
      <c r="Q17" s="4">
        <f aca="true" t="shared" si="4" ref="Q17:Q62">AD17</f>
        <v>101</v>
      </c>
      <c r="R17" s="5">
        <f t="shared" si="3"/>
        <v>0</v>
      </c>
      <c r="S17" s="5">
        <f t="shared" si="3"/>
        <v>0</v>
      </c>
      <c r="T17" s="5">
        <f t="shared" si="3"/>
        <v>0</v>
      </c>
      <c r="U17" s="5">
        <f t="shared" si="3"/>
        <v>0</v>
      </c>
      <c r="V17" s="5">
        <f t="shared" si="3"/>
        <v>0</v>
      </c>
      <c r="W17" s="5">
        <f t="shared" si="3"/>
        <v>0</v>
      </c>
      <c r="X17" s="5">
        <f t="shared" si="3"/>
        <v>0</v>
      </c>
      <c r="Y17" s="5">
        <f t="shared" si="3"/>
        <v>0</v>
      </c>
      <c r="Z17" s="5">
        <f t="shared" si="3"/>
        <v>0</v>
      </c>
      <c r="AA17" s="5">
        <f t="shared" si="3"/>
        <v>0</v>
      </c>
      <c r="AB17" s="5">
        <f t="shared" si="3"/>
        <v>101</v>
      </c>
      <c r="AC17" s="5">
        <f t="shared" si="3"/>
        <v>0</v>
      </c>
      <c r="AD17" s="6">
        <f t="shared" si="1"/>
        <v>101</v>
      </c>
      <c r="AE17" s="7"/>
      <c r="AF17" s="7"/>
      <c r="AG17" s="7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33" customHeight="1">
      <c r="A18" s="14">
        <v>10</v>
      </c>
      <c r="B18" s="36"/>
      <c r="C18" s="36"/>
      <c r="D18" s="37"/>
      <c r="E18" s="37"/>
      <c r="F18" s="17"/>
      <c r="G18" s="2"/>
      <c r="H18" s="2"/>
      <c r="I18" s="2"/>
      <c r="J18" s="2"/>
      <c r="K18" s="2"/>
      <c r="L18" s="2"/>
      <c r="M18" s="2"/>
      <c r="N18" s="2"/>
      <c r="O18" s="2"/>
      <c r="P18" s="2"/>
      <c r="Q18" s="4">
        <f t="shared" si="4"/>
        <v>0</v>
      </c>
      <c r="R18" s="5">
        <f t="shared" si="3"/>
        <v>0</v>
      </c>
      <c r="S18" s="5">
        <f t="shared" si="3"/>
        <v>0</v>
      </c>
      <c r="T18" s="5">
        <f t="shared" si="3"/>
        <v>0</v>
      </c>
      <c r="U18" s="5">
        <f t="shared" si="3"/>
        <v>0</v>
      </c>
      <c r="V18" s="5">
        <f t="shared" si="3"/>
        <v>0</v>
      </c>
      <c r="W18" s="5">
        <f t="shared" si="3"/>
        <v>0</v>
      </c>
      <c r="X18" s="5">
        <f t="shared" si="3"/>
        <v>0</v>
      </c>
      <c r="Y18" s="5">
        <f t="shared" si="3"/>
        <v>0</v>
      </c>
      <c r="Z18" s="5">
        <f t="shared" si="3"/>
        <v>0</v>
      </c>
      <c r="AA18" s="5">
        <f t="shared" si="3"/>
        <v>0</v>
      </c>
      <c r="AB18" s="5">
        <f t="shared" si="3"/>
        <v>0</v>
      </c>
      <c r="AC18" s="5">
        <f t="shared" si="3"/>
        <v>0</v>
      </c>
      <c r="AD18" s="6">
        <f t="shared" si="1"/>
        <v>0</v>
      </c>
      <c r="AE18" s="7"/>
      <c r="AF18" s="7"/>
      <c r="AG18" s="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33" customHeight="1">
      <c r="A19" s="14">
        <v>11</v>
      </c>
      <c r="B19" s="36"/>
      <c r="C19" s="36"/>
      <c r="D19" s="37"/>
      <c r="E19" s="37"/>
      <c r="F19" s="36"/>
      <c r="G19" s="2"/>
      <c r="H19" s="2"/>
      <c r="I19" s="2"/>
      <c r="J19" s="2"/>
      <c r="K19" s="2"/>
      <c r="L19" s="2"/>
      <c r="M19" s="2"/>
      <c r="N19" s="2"/>
      <c r="O19" s="2"/>
      <c r="P19" s="2"/>
      <c r="Q19" s="4">
        <f t="shared" si="4"/>
        <v>0</v>
      </c>
      <c r="R19" s="5">
        <f t="shared" si="3"/>
        <v>0</v>
      </c>
      <c r="S19" s="5">
        <f t="shared" si="3"/>
        <v>0</v>
      </c>
      <c r="T19" s="5">
        <f t="shared" si="3"/>
        <v>0</v>
      </c>
      <c r="U19" s="5">
        <f t="shared" si="3"/>
        <v>0</v>
      </c>
      <c r="V19" s="5">
        <f t="shared" si="3"/>
        <v>0</v>
      </c>
      <c r="W19" s="5">
        <f t="shared" si="3"/>
        <v>0</v>
      </c>
      <c r="X19" s="5">
        <f t="shared" si="3"/>
        <v>0</v>
      </c>
      <c r="Y19" s="5">
        <f t="shared" si="3"/>
        <v>0</v>
      </c>
      <c r="Z19" s="5">
        <f t="shared" si="3"/>
        <v>0</v>
      </c>
      <c r="AA19" s="5">
        <f t="shared" si="3"/>
        <v>0</v>
      </c>
      <c r="AB19" s="5">
        <f t="shared" si="3"/>
        <v>0</v>
      </c>
      <c r="AC19" s="5">
        <f t="shared" si="3"/>
        <v>0</v>
      </c>
      <c r="AD19" s="6">
        <f t="shared" si="1"/>
        <v>0</v>
      </c>
      <c r="AE19" s="7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33" customHeight="1">
      <c r="A20" s="14">
        <v>12</v>
      </c>
      <c r="B20" s="36"/>
      <c r="C20" s="36"/>
      <c r="D20" s="36"/>
      <c r="E20" s="36"/>
      <c r="F20" s="17"/>
      <c r="G20" s="2"/>
      <c r="H20" s="2"/>
      <c r="I20" s="2"/>
      <c r="J20" s="2"/>
      <c r="K20" s="2"/>
      <c r="L20" s="2"/>
      <c r="M20" s="2"/>
      <c r="N20" s="2"/>
      <c r="O20" s="2"/>
      <c r="P20" s="2"/>
      <c r="Q20" s="4">
        <f t="shared" si="4"/>
        <v>0</v>
      </c>
      <c r="R20" s="5">
        <f t="shared" si="3"/>
        <v>0</v>
      </c>
      <c r="S20" s="5">
        <f t="shared" si="3"/>
        <v>0</v>
      </c>
      <c r="T20" s="5">
        <f t="shared" si="3"/>
        <v>0</v>
      </c>
      <c r="U20" s="5">
        <f t="shared" si="3"/>
        <v>0</v>
      </c>
      <c r="V20" s="5">
        <f t="shared" si="3"/>
        <v>0</v>
      </c>
      <c r="W20" s="5">
        <f t="shared" si="3"/>
        <v>0</v>
      </c>
      <c r="X20" s="5">
        <f t="shared" si="3"/>
        <v>0</v>
      </c>
      <c r="Y20" s="5">
        <f t="shared" si="3"/>
        <v>0</v>
      </c>
      <c r="Z20" s="5">
        <f t="shared" si="3"/>
        <v>0</v>
      </c>
      <c r="AA20" s="5">
        <f t="shared" si="3"/>
        <v>0</v>
      </c>
      <c r="AB20" s="5">
        <f t="shared" si="3"/>
        <v>0</v>
      </c>
      <c r="AC20" s="5">
        <f t="shared" si="3"/>
        <v>0</v>
      </c>
      <c r="AD20" s="6">
        <f t="shared" si="1"/>
        <v>0</v>
      </c>
      <c r="AE20" s="7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33" customHeight="1">
      <c r="A21" s="14">
        <v>13</v>
      </c>
      <c r="B21" s="1"/>
      <c r="C21" s="1"/>
      <c r="D21" s="1"/>
      <c r="E21" s="1"/>
      <c r="F21" s="17"/>
      <c r="G21" s="2"/>
      <c r="H21" s="2"/>
      <c r="I21" s="2"/>
      <c r="J21" s="2"/>
      <c r="K21" s="2"/>
      <c r="L21" s="2"/>
      <c r="M21" s="2"/>
      <c r="N21" s="2"/>
      <c r="O21" s="2"/>
      <c r="P21" s="2"/>
      <c r="Q21" s="4">
        <f t="shared" si="4"/>
        <v>0</v>
      </c>
      <c r="R21" s="5">
        <f t="shared" si="3"/>
        <v>0</v>
      </c>
      <c r="S21" s="5">
        <f t="shared" si="3"/>
        <v>0</v>
      </c>
      <c r="T21" s="5">
        <f t="shared" si="3"/>
        <v>0</v>
      </c>
      <c r="U21" s="5">
        <f t="shared" si="3"/>
        <v>0</v>
      </c>
      <c r="V21" s="5">
        <f t="shared" si="3"/>
        <v>0</v>
      </c>
      <c r="W21" s="5">
        <f t="shared" si="3"/>
        <v>0</v>
      </c>
      <c r="X21" s="5">
        <f t="shared" si="3"/>
        <v>0</v>
      </c>
      <c r="Y21" s="5">
        <f t="shared" si="3"/>
        <v>0</v>
      </c>
      <c r="Z21" s="5">
        <f t="shared" si="3"/>
        <v>0</v>
      </c>
      <c r="AA21" s="5">
        <f t="shared" si="3"/>
        <v>0</v>
      </c>
      <c r="AB21" s="5">
        <f t="shared" si="3"/>
        <v>0</v>
      </c>
      <c r="AC21" s="5">
        <f t="shared" si="3"/>
        <v>0</v>
      </c>
      <c r="AD21" s="6">
        <f t="shared" si="1"/>
        <v>0</v>
      </c>
      <c r="AE21" s="7"/>
      <c r="AF21" s="7"/>
      <c r="AG21" s="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3" customHeight="1">
      <c r="A22" s="14">
        <v>14</v>
      </c>
      <c r="B22" s="36"/>
      <c r="C22" s="36"/>
      <c r="D22" s="36"/>
      <c r="E22" s="36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4">
        <f t="shared" si="4"/>
        <v>0</v>
      </c>
      <c r="R22" s="5">
        <f t="shared" si="3"/>
        <v>0</v>
      </c>
      <c r="S22" s="5">
        <f t="shared" si="3"/>
        <v>0</v>
      </c>
      <c r="T22" s="5">
        <f t="shared" si="3"/>
        <v>0</v>
      </c>
      <c r="U22" s="5">
        <f t="shared" si="3"/>
        <v>0</v>
      </c>
      <c r="V22" s="5">
        <f t="shared" si="3"/>
        <v>0</v>
      </c>
      <c r="W22" s="5">
        <f t="shared" si="3"/>
        <v>0</v>
      </c>
      <c r="X22" s="5">
        <f t="shared" si="3"/>
        <v>0</v>
      </c>
      <c r="Y22" s="5">
        <f t="shared" si="3"/>
        <v>0</v>
      </c>
      <c r="Z22" s="5">
        <f t="shared" si="3"/>
        <v>0</v>
      </c>
      <c r="AA22" s="5">
        <f t="shared" si="3"/>
        <v>0</v>
      </c>
      <c r="AB22" s="5">
        <f t="shared" si="3"/>
        <v>0</v>
      </c>
      <c r="AC22" s="5">
        <f t="shared" si="3"/>
        <v>0</v>
      </c>
      <c r="AD22" s="6">
        <f t="shared" si="1"/>
        <v>0</v>
      </c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3" customHeight="1">
      <c r="A23" s="14">
        <v>15</v>
      </c>
      <c r="B23" s="1"/>
      <c r="C23" s="1"/>
      <c r="D23" s="1"/>
      <c r="E23" s="1"/>
      <c r="F23" s="17"/>
      <c r="G23" s="2"/>
      <c r="H23" s="2"/>
      <c r="I23" s="2"/>
      <c r="J23" s="2"/>
      <c r="K23" s="2"/>
      <c r="L23" s="2"/>
      <c r="M23" s="2"/>
      <c r="N23" s="2"/>
      <c r="O23" s="2"/>
      <c r="P23" s="2"/>
      <c r="Q23" s="4">
        <f t="shared" si="4"/>
        <v>0</v>
      </c>
      <c r="R23" s="5">
        <f t="shared" si="3"/>
        <v>0</v>
      </c>
      <c r="S23" s="5">
        <f t="shared" si="3"/>
        <v>0</v>
      </c>
      <c r="T23" s="5">
        <f t="shared" si="3"/>
        <v>0</v>
      </c>
      <c r="U23" s="5">
        <f t="shared" si="3"/>
        <v>0</v>
      </c>
      <c r="V23" s="5">
        <f t="shared" si="3"/>
        <v>0</v>
      </c>
      <c r="W23" s="5">
        <f t="shared" si="3"/>
        <v>0</v>
      </c>
      <c r="X23" s="5">
        <f t="shared" si="3"/>
        <v>0</v>
      </c>
      <c r="Y23" s="5">
        <f t="shared" si="3"/>
        <v>0</v>
      </c>
      <c r="Z23" s="5">
        <f t="shared" si="3"/>
        <v>0</v>
      </c>
      <c r="AA23" s="5">
        <f t="shared" si="3"/>
        <v>0</v>
      </c>
      <c r="AB23" s="5">
        <f t="shared" si="3"/>
        <v>0</v>
      </c>
      <c r="AC23" s="5">
        <f t="shared" si="3"/>
        <v>0</v>
      </c>
      <c r="AD23" s="6">
        <f t="shared" si="1"/>
        <v>0</v>
      </c>
      <c r="AE23" s="7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33" customHeight="1">
      <c r="A24" s="14">
        <v>16</v>
      </c>
      <c r="B24" s="1"/>
      <c r="C24" s="1"/>
      <c r="D24" s="1"/>
      <c r="E24" s="1"/>
      <c r="F24" s="36"/>
      <c r="G24" s="2"/>
      <c r="H24" s="2"/>
      <c r="I24" s="2"/>
      <c r="J24" s="2"/>
      <c r="K24" s="2"/>
      <c r="L24" s="2"/>
      <c r="M24" s="2"/>
      <c r="N24" s="2"/>
      <c r="O24" s="2"/>
      <c r="P24" s="2"/>
      <c r="Q24" s="4">
        <f t="shared" si="4"/>
        <v>0</v>
      </c>
      <c r="R24" s="5">
        <f t="shared" si="3"/>
        <v>0</v>
      </c>
      <c r="S24" s="5">
        <f t="shared" si="3"/>
        <v>0</v>
      </c>
      <c r="T24" s="5">
        <f t="shared" si="3"/>
        <v>0</v>
      </c>
      <c r="U24" s="5">
        <f t="shared" si="3"/>
        <v>0</v>
      </c>
      <c r="V24" s="5">
        <f t="shared" si="3"/>
        <v>0</v>
      </c>
      <c r="W24" s="5">
        <f t="shared" si="3"/>
        <v>0</v>
      </c>
      <c r="X24" s="5">
        <f t="shared" si="3"/>
        <v>0</v>
      </c>
      <c r="Y24" s="5">
        <f t="shared" si="3"/>
        <v>0</v>
      </c>
      <c r="Z24" s="5">
        <f t="shared" si="3"/>
        <v>0</v>
      </c>
      <c r="AA24" s="5">
        <f t="shared" si="3"/>
        <v>0</v>
      </c>
      <c r="AB24" s="5">
        <f t="shared" si="3"/>
        <v>0</v>
      </c>
      <c r="AC24" s="5">
        <f t="shared" si="3"/>
        <v>0</v>
      </c>
      <c r="AD24" s="6">
        <f t="shared" si="1"/>
        <v>0</v>
      </c>
      <c r="AE24" s="7"/>
      <c r="AF24" s="7"/>
      <c r="AG24" s="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33" customHeight="1">
      <c r="A25" s="14">
        <v>17</v>
      </c>
      <c r="B25" s="3"/>
      <c r="C25" s="3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4">
        <f t="shared" si="4"/>
        <v>0</v>
      </c>
      <c r="R25" s="5">
        <f t="shared" si="3"/>
        <v>0</v>
      </c>
      <c r="S25" s="5">
        <f t="shared" si="3"/>
        <v>0</v>
      </c>
      <c r="T25" s="5">
        <f>IF(OR(G25="",G25="-"),0,G$8*(101+1000*LOG10(G$7/G25)))</f>
        <v>0</v>
      </c>
      <c r="U25" s="5">
        <f>IF(OR(H25="",H25="-"),0,H$8*(101+1000*LOG10(H$7/H25)))</f>
        <v>0</v>
      </c>
      <c r="V25" s="5">
        <f t="shared" si="3"/>
        <v>0</v>
      </c>
      <c r="W25" s="5">
        <f t="shared" si="3"/>
        <v>0</v>
      </c>
      <c r="X25" s="5">
        <f t="shared" si="3"/>
        <v>0</v>
      </c>
      <c r="Y25" s="5">
        <f t="shared" si="3"/>
        <v>0</v>
      </c>
      <c r="Z25" s="5">
        <f t="shared" si="3"/>
        <v>0</v>
      </c>
      <c r="AA25" s="5">
        <f t="shared" si="3"/>
        <v>0</v>
      </c>
      <c r="AB25" s="5">
        <f t="shared" si="3"/>
        <v>0</v>
      </c>
      <c r="AC25" s="5">
        <f t="shared" si="3"/>
        <v>0</v>
      </c>
      <c r="AD25" s="6">
        <f t="shared" si="1"/>
        <v>0</v>
      </c>
      <c r="AE25" s="7"/>
      <c r="AF25" s="7"/>
      <c r="AG25" s="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33" customHeight="1">
      <c r="A26" s="14">
        <v>18</v>
      </c>
      <c r="B26" s="3"/>
      <c r="C26" s="3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4">
        <f t="shared" si="4"/>
        <v>0</v>
      </c>
      <c r="R26" s="5">
        <f t="shared" si="3"/>
        <v>0</v>
      </c>
      <c r="S26" s="5">
        <f t="shared" si="3"/>
        <v>0</v>
      </c>
      <c r="T26" s="5">
        <f t="shared" si="3"/>
        <v>0</v>
      </c>
      <c r="U26" s="5">
        <f t="shared" si="3"/>
        <v>0</v>
      </c>
      <c r="V26" s="5">
        <f t="shared" si="3"/>
        <v>0</v>
      </c>
      <c r="W26" s="5">
        <f t="shared" si="3"/>
        <v>0</v>
      </c>
      <c r="X26" s="5">
        <f t="shared" si="3"/>
        <v>0</v>
      </c>
      <c r="Y26" s="5">
        <f t="shared" si="3"/>
        <v>0</v>
      </c>
      <c r="Z26" s="5">
        <f t="shared" si="3"/>
        <v>0</v>
      </c>
      <c r="AA26" s="5">
        <f t="shared" si="3"/>
        <v>0</v>
      </c>
      <c r="AB26" s="5">
        <f t="shared" si="3"/>
        <v>0</v>
      </c>
      <c r="AC26" s="5">
        <f t="shared" si="3"/>
        <v>0</v>
      </c>
      <c r="AD26" s="6">
        <f t="shared" si="1"/>
        <v>0</v>
      </c>
      <c r="AE26" s="7"/>
      <c r="AF26" s="7"/>
      <c r="AG26" s="7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33" customHeight="1">
      <c r="A27" s="14">
        <v>19</v>
      </c>
      <c r="B27" s="1"/>
      <c r="C27" s="1"/>
      <c r="D27" s="1"/>
      <c r="E27" s="1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4">
        <f t="shared" si="4"/>
        <v>0</v>
      </c>
      <c r="R27" s="5">
        <f t="shared" si="3"/>
        <v>0</v>
      </c>
      <c r="S27" s="5">
        <f t="shared" si="3"/>
        <v>0</v>
      </c>
      <c r="T27" s="5">
        <f t="shared" si="3"/>
        <v>0</v>
      </c>
      <c r="U27" s="5">
        <f t="shared" si="3"/>
        <v>0</v>
      </c>
      <c r="V27" s="5">
        <f t="shared" si="3"/>
        <v>0</v>
      </c>
      <c r="W27" s="5">
        <f t="shared" si="3"/>
        <v>0</v>
      </c>
      <c r="X27" s="5">
        <f t="shared" si="3"/>
        <v>0</v>
      </c>
      <c r="Y27" s="5">
        <f t="shared" si="3"/>
        <v>0</v>
      </c>
      <c r="Z27" s="5">
        <f t="shared" si="3"/>
        <v>0</v>
      </c>
      <c r="AA27" s="5">
        <f t="shared" si="3"/>
        <v>0</v>
      </c>
      <c r="AB27" s="5">
        <f t="shared" si="3"/>
        <v>0</v>
      </c>
      <c r="AC27" s="5">
        <f t="shared" si="3"/>
        <v>0</v>
      </c>
      <c r="AD27" s="6">
        <f t="shared" si="1"/>
        <v>0</v>
      </c>
      <c r="AE27" s="7"/>
      <c r="AF27" s="7"/>
      <c r="AG27" s="7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3" customHeight="1">
      <c r="A28" s="14">
        <v>20</v>
      </c>
      <c r="B28" s="36"/>
      <c r="C28" s="36"/>
      <c r="D28" s="36"/>
      <c r="E28" s="36"/>
      <c r="F28" s="36"/>
      <c r="G28" s="2"/>
      <c r="H28" s="2"/>
      <c r="I28" s="2"/>
      <c r="J28" s="2"/>
      <c r="K28" s="2"/>
      <c r="L28" s="2"/>
      <c r="M28" s="2"/>
      <c r="N28" s="2"/>
      <c r="O28" s="2"/>
      <c r="P28" s="2"/>
      <c r="Q28" s="4">
        <f t="shared" si="4"/>
        <v>0</v>
      </c>
      <c r="R28" s="5">
        <f t="shared" si="3"/>
        <v>0</v>
      </c>
      <c r="S28" s="5">
        <f t="shared" si="3"/>
        <v>0</v>
      </c>
      <c r="T28" s="5">
        <f t="shared" si="3"/>
        <v>0</v>
      </c>
      <c r="U28" s="5">
        <f t="shared" si="3"/>
        <v>0</v>
      </c>
      <c r="V28" s="5">
        <f t="shared" si="3"/>
        <v>0</v>
      </c>
      <c r="W28" s="5">
        <f t="shared" si="3"/>
        <v>0</v>
      </c>
      <c r="X28" s="5">
        <f t="shared" si="3"/>
        <v>0</v>
      </c>
      <c r="Y28" s="5">
        <f t="shared" si="3"/>
        <v>0</v>
      </c>
      <c r="Z28" s="5">
        <f t="shared" si="3"/>
        <v>0</v>
      </c>
      <c r="AA28" s="5">
        <f t="shared" si="3"/>
        <v>0</v>
      </c>
      <c r="AB28" s="5">
        <f t="shared" si="3"/>
        <v>0</v>
      </c>
      <c r="AC28" s="5">
        <f t="shared" si="3"/>
        <v>0</v>
      </c>
      <c r="AD28" s="6">
        <f t="shared" si="1"/>
        <v>0</v>
      </c>
      <c r="AE28" s="7"/>
      <c r="AF28" s="7"/>
      <c r="AG28" s="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33" customHeight="1">
      <c r="A29" s="28">
        <v>21</v>
      </c>
      <c r="B29" s="3"/>
      <c r="C29" s="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4">
        <f t="shared" si="4"/>
        <v>0</v>
      </c>
      <c r="R29" s="5">
        <f t="shared" si="3"/>
        <v>0</v>
      </c>
      <c r="S29" s="5">
        <f t="shared" si="3"/>
        <v>0</v>
      </c>
      <c r="T29" s="5">
        <f t="shared" si="3"/>
        <v>0</v>
      </c>
      <c r="U29" s="5">
        <f t="shared" si="3"/>
        <v>0</v>
      </c>
      <c r="V29" s="5">
        <f t="shared" si="3"/>
        <v>0</v>
      </c>
      <c r="W29" s="5">
        <f t="shared" si="3"/>
        <v>0</v>
      </c>
      <c r="X29" s="5">
        <f t="shared" si="3"/>
        <v>0</v>
      </c>
      <c r="Y29" s="5">
        <f t="shared" si="3"/>
        <v>0</v>
      </c>
      <c r="Z29" s="5">
        <f t="shared" si="3"/>
        <v>0</v>
      </c>
      <c r="AA29" s="5">
        <f t="shared" si="3"/>
        <v>0</v>
      </c>
      <c r="AB29" s="5">
        <f t="shared" si="3"/>
        <v>0</v>
      </c>
      <c r="AC29" s="5">
        <f t="shared" si="3"/>
        <v>0</v>
      </c>
      <c r="AD29" s="6">
        <f t="shared" si="1"/>
        <v>0</v>
      </c>
      <c r="AE29" s="7"/>
      <c r="AF29" s="7"/>
      <c r="AG29" s="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33" customHeight="1">
      <c r="A30" s="28">
        <v>22</v>
      </c>
      <c r="B30" s="17"/>
      <c r="C30" s="35"/>
      <c r="D30" s="17"/>
      <c r="E30" s="17"/>
      <c r="F30" s="17"/>
      <c r="G30" s="2"/>
      <c r="H30" s="2"/>
      <c r="I30" s="2"/>
      <c r="J30" s="2"/>
      <c r="K30" s="2"/>
      <c r="L30" s="2"/>
      <c r="M30" s="2"/>
      <c r="N30" s="2"/>
      <c r="O30" s="2"/>
      <c r="P30" s="2"/>
      <c r="Q30" s="4">
        <f t="shared" si="4"/>
        <v>0</v>
      </c>
      <c r="R30" s="5">
        <f t="shared" si="3"/>
        <v>0</v>
      </c>
      <c r="S30" s="5">
        <f t="shared" si="3"/>
        <v>0</v>
      </c>
      <c r="T30" s="5">
        <f t="shared" si="3"/>
        <v>0</v>
      </c>
      <c r="U30" s="5">
        <f t="shared" si="3"/>
        <v>0</v>
      </c>
      <c r="V30" s="5">
        <f t="shared" si="3"/>
        <v>0</v>
      </c>
      <c r="W30" s="5">
        <f aca="true" t="shared" si="5" ref="T30:AC52">IF(OR(J30="",J30="-"),0,J$8*(101+1000*LOG10(J$7/J30)))</f>
        <v>0</v>
      </c>
      <c r="X30" s="5">
        <f t="shared" si="5"/>
        <v>0</v>
      </c>
      <c r="Y30" s="5">
        <f t="shared" si="5"/>
        <v>0</v>
      </c>
      <c r="Z30" s="5">
        <f t="shared" si="5"/>
        <v>0</v>
      </c>
      <c r="AA30" s="5">
        <f t="shared" si="5"/>
        <v>0</v>
      </c>
      <c r="AB30" s="5">
        <f t="shared" si="5"/>
        <v>0</v>
      </c>
      <c r="AC30" s="5">
        <f t="shared" si="5"/>
        <v>0</v>
      </c>
      <c r="AD30" s="6">
        <f t="shared" si="1"/>
        <v>0</v>
      </c>
      <c r="AE30" s="7"/>
      <c r="AF30" s="7"/>
      <c r="AG30" s="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33" customHeight="1">
      <c r="A31" s="28">
        <v>23</v>
      </c>
      <c r="B31" s="3"/>
      <c r="C31" s="3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4">
        <f t="shared" si="4"/>
        <v>0</v>
      </c>
      <c r="R31" s="5">
        <f aca="true" t="shared" si="6" ref="R31:R62">IF(OR(E31="",E31="-"),0,E$8*(101+1000*LOG10(E$7/E31)))</f>
        <v>0</v>
      </c>
      <c r="S31" s="5">
        <f aca="true" t="shared" si="7" ref="S31:S62">IF(OR(F31="",F31="-"),0,F$8*(101+1000*LOG10(F$7/F31)))</f>
        <v>0</v>
      </c>
      <c r="T31" s="5">
        <f t="shared" si="5"/>
        <v>0</v>
      </c>
      <c r="U31" s="5">
        <f t="shared" si="5"/>
        <v>0</v>
      </c>
      <c r="V31" s="5">
        <f t="shared" si="5"/>
        <v>0</v>
      </c>
      <c r="W31" s="5">
        <f t="shared" si="5"/>
        <v>0</v>
      </c>
      <c r="X31" s="5">
        <f t="shared" si="5"/>
        <v>0</v>
      </c>
      <c r="Y31" s="5">
        <f t="shared" si="5"/>
        <v>0</v>
      </c>
      <c r="Z31" s="5">
        <f t="shared" si="5"/>
        <v>0</v>
      </c>
      <c r="AA31" s="5">
        <f t="shared" si="5"/>
        <v>0</v>
      </c>
      <c r="AB31" s="5">
        <f t="shared" si="5"/>
        <v>0</v>
      </c>
      <c r="AC31" s="5">
        <f t="shared" si="5"/>
        <v>0</v>
      </c>
      <c r="AD31" s="6">
        <f t="shared" si="1"/>
        <v>0</v>
      </c>
      <c r="AE31" s="7"/>
      <c r="AF31" s="7"/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33" customHeight="1">
      <c r="A32" s="28">
        <v>24</v>
      </c>
      <c r="B32" s="36"/>
      <c r="C32" s="40"/>
      <c r="D32" s="37"/>
      <c r="E32" s="37"/>
      <c r="F32" s="36"/>
      <c r="G32" s="2"/>
      <c r="H32" s="2"/>
      <c r="I32" s="2"/>
      <c r="J32" s="2"/>
      <c r="K32" s="2"/>
      <c r="L32" s="2"/>
      <c r="M32" s="2"/>
      <c r="N32" s="2"/>
      <c r="O32" s="2"/>
      <c r="P32" s="2"/>
      <c r="Q32" s="4">
        <f t="shared" si="4"/>
        <v>0</v>
      </c>
      <c r="R32" s="5">
        <f t="shared" si="6"/>
        <v>0</v>
      </c>
      <c r="S32" s="5">
        <f t="shared" si="7"/>
        <v>0</v>
      </c>
      <c r="T32" s="5">
        <f t="shared" si="5"/>
        <v>0</v>
      </c>
      <c r="U32" s="5">
        <f t="shared" si="5"/>
        <v>0</v>
      </c>
      <c r="V32" s="5">
        <f t="shared" si="5"/>
        <v>0</v>
      </c>
      <c r="W32" s="5">
        <f t="shared" si="5"/>
        <v>0</v>
      </c>
      <c r="X32" s="5">
        <f t="shared" si="5"/>
        <v>0</v>
      </c>
      <c r="Y32" s="5">
        <f t="shared" si="5"/>
        <v>0</v>
      </c>
      <c r="Z32" s="5">
        <f t="shared" si="5"/>
        <v>0</v>
      </c>
      <c r="AA32" s="5">
        <f t="shared" si="5"/>
        <v>0</v>
      </c>
      <c r="AB32" s="5">
        <f t="shared" si="5"/>
        <v>0</v>
      </c>
      <c r="AC32" s="5">
        <f t="shared" si="5"/>
        <v>0</v>
      </c>
      <c r="AD32" s="6">
        <f t="shared" si="1"/>
        <v>0</v>
      </c>
      <c r="AE32" s="7"/>
      <c r="AF32" s="7"/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33" customHeight="1">
      <c r="A33" s="28">
        <v>25</v>
      </c>
      <c r="B33" s="1"/>
      <c r="C33" s="1"/>
      <c r="D33" s="1"/>
      <c r="E33" s="1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4">
        <f t="shared" si="4"/>
        <v>0</v>
      </c>
      <c r="R33" s="5">
        <f t="shared" si="6"/>
        <v>0</v>
      </c>
      <c r="S33" s="5">
        <f t="shared" si="7"/>
        <v>0</v>
      </c>
      <c r="T33" s="5">
        <f t="shared" si="5"/>
        <v>0</v>
      </c>
      <c r="U33" s="5">
        <f t="shared" si="5"/>
        <v>0</v>
      </c>
      <c r="V33" s="5">
        <f t="shared" si="5"/>
        <v>0</v>
      </c>
      <c r="W33" s="5">
        <f t="shared" si="5"/>
        <v>0</v>
      </c>
      <c r="X33" s="5">
        <f t="shared" si="5"/>
        <v>0</v>
      </c>
      <c r="Y33" s="5">
        <f t="shared" si="5"/>
        <v>0</v>
      </c>
      <c r="Z33" s="5">
        <f t="shared" si="5"/>
        <v>0</v>
      </c>
      <c r="AA33" s="5">
        <f t="shared" si="5"/>
        <v>0</v>
      </c>
      <c r="AB33" s="5">
        <f t="shared" si="5"/>
        <v>0</v>
      </c>
      <c r="AC33" s="5">
        <f t="shared" si="5"/>
        <v>0</v>
      </c>
      <c r="AD33" s="6">
        <f t="shared" si="1"/>
        <v>0</v>
      </c>
      <c r="AE33" s="7"/>
      <c r="AF33" s="7"/>
      <c r="AG33" s="7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33" customHeight="1">
      <c r="A34" s="28">
        <v>26</v>
      </c>
      <c r="B34" s="36"/>
      <c r="C34" s="36"/>
      <c r="D34" s="36"/>
      <c r="E34" s="36"/>
      <c r="F34" s="36"/>
      <c r="G34" s="2"/>
      <c r="H34" s="2"/>
      <c r="I34" s="2"/>
      <c r="J34" s="2"/>
      <c r="K34" s="2"/>
      <c r="L34" s="2"/>
      <c r="M34" s="2"/>
      <c r="N34" s="2"/>
      <c r="O34" s="2"/>
      <c r="P34" s="2"/>
      <c r="Q34" s="4">
        <f t="shared" si="4"/>
        <v>0</v>
      </c>
      <c r="R34" s="5">
        <f t="shared" si="6"/>
        <v>0</v>
      </c>
      <c r="S34" s="5">
        <f t="shared" si="7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  <c r="AC34" s="5">
        <f t="shared" si="5"/>
        <v>0</v>
      </c>
      <c r="AD34" s="6">
        <f t="shared" si="1"/>
        <v>0</v>
      </c>
      <c r="AE34" s="7"/>
      <c r="AF34" s="7"/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33" customHeight="1">
      <c r="A35" s="2">
        <v>27</v>
      </c>
      <c r="B35" s="15"/>
      <c r="C35" s="15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P35" s="2"/>
      <c r="Q35" s="4">
        <f t="shared" si="4"/>
        <v>0</v>
      </c>
      <c r="R35" s="5">
        <f t="shared" si="6"/>
        <v>0</v>
      </c>
      <c r="S35" s="5">
        <f t="shared" si="7"/>
        <v>0</v>
      </c>
      <c r="T35" s="5">
        <f t="shared" si="5"/>
        <v>0</v>
      </c>
      <c r="U35" s="5">
        <f t="shared" si="5"/>
        <v>0</v>
      </c>
      <c r="V35" s="5">
        <f t="shared" si="5"/>
        <v>0</v>
      </c>
      <c r="W35" s="5">
        <f t="shared" si="5"/>
        <v>0</v>
      </c>
      <c r="X35" s="5">
        <f t="shared" si="5"/>
        <v>0</v>
      </c>
      <c r="Y35" s="5">
        <f t="shared" si="5"/>
        <v>0</v>
      </c>
      <c r="Z35" s="5">
        <f t="shared" si="5"/>
        <v>0</v>
      </c>
      <c r="AA35" s="5">
        <f t="shared" si="5"/>
        <v>0</v>
      </c>
      <c r="AB35" s="5">
        <f t="shared" si="5"/>
        <v>0</v>
      </c>
      <c r="AC35" s="5">
        <f t="shared" si="5"/>
        <v>0</v>
      </c>
      <c r="AD35" s="6">
        <f t="shared" si="1"/>
        <v>0</v>
      </c>
      <c r="AE35" s="7"/>
      <c r="AF35" s="7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33" customHeight="1">
      <c r="A36" s="2">
        <v>28</v>
      </c>
      <c r="B36" s="14"/>
      <c r="C36" s="15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4">
        <f t="shared" si="4"/>
        <v>0</v>
      </c>
      <c r="R36" s="5">
        <f t="shared" si="6"/>
        <v>0</v>
      </c>
      <c r="S36" s="5">
        <f t="shared" si="7"/>
        <v>0</v>
      </c>
      <c r="T36" s="5">
        <f t="shared" si="5"/>
        <v>0</v>
      </c>
      <c r="U36" s="5">
        <f t="shared" si="5"/>
        <v>0</v>
      </c>
      <c r="V36" s="5">
        <f t="shared" si="5"/>
        <v>0</v>
      </c>
      <c r="W36" s="5">
        <f t="shared" si="5"/>
        <v>0</v>
      </c>
      <c r="X36" s="5">
        <f t="shared" si="5"/>
        <v>0</v>
      </c>
      <c r="Y36" s="5">
        <f t="shared" si="5"/>
        <v>0</v>
      </c>
      <c r="Z36" s="5">
        <f t="shared" si="5"/>
        <v>0</v>
      </c>
      <c r="AA36" s="5">
        <f t="shared" si="5"/>
        <v>0</v>
      </c>
      <c r="AB36" s="5">
        <f t="shared" si="5"/>
        <v>0</v>
      </c>
      <c r="AC36" s="5">
        <f t="shared" si="5"/>
        <v>0</v>
      </c>
      <c r="AD36" s="6">
        <f t="shared" si="1"/>
        <v>0</v>
      </c>
      <c r="AE36" s="7"/>
      <c r="AF36" s="7"/>
      <c r="AG36" s="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33" customHeight="1">
      <c r="A37" s="2">
        <v>29</v>
      </c>
      <c r="B37" s="17"/>
      <c r="C37" s="35"/>
      <c r="D37" s="17"/>
      <c r="E37" s="17"/>
      <c r="F37" s="17"/>
      <c r="G37" s="2"/>
      <c r="H37" s="2"/>
      <c r="I37" s="2"/>
      <c r="J37" s="2"/>
      <c r="K37" s="2"/>
      <c r="L37" s="2"/>
      <c r="M37" s="2"/>
      <c r="N37" s="2"/>
      <c r="O37" s="2"/>
      <c r="P37" s="2"/>
      <c r="Q37" s="4">
        <f t="shared" si="4"/>
        <v>0</v>
      </c>
      <c r="R37" s="5">
        <f t="shared" si="6"/>
        <v>0</v>
      </c>
      <c r="S37" s="5">
        <f t="shared" si="7"/>
        <v>0</v>
      </c>
      <c r="T37" s="5">
        <f t="shared" si="5"/>
        <v>0</v>
      </c>
      <c r="U37" s="5">
        <f t="shared" si="5"/>
        <v>0</v>
      </c>
      <c r="V37" s="5">
        <f t="shared" si="5"/>
        <v>0</v>
      </c>
      <c r="W37" s="5">
        <f t="shared" si="5"/>
        <v>0</v>
      </c>
      <c r="X37" s="5">
        <f t="shared" si="5"/>
        <v>0</v>
      </c>
      <c r="Y37" s="5">
        <f t="shared" si="5"/>
        <v>0</v>
      </c>
      <c r="Z37" s="5">
        <f t="shared" si="5"/>
        <v>0</v>
      </c>
      <c r="AA37" s="5">
        <f t="shared" si="5"/>
        <v>0</v>
      </c>
      <c r="AB37" s="5">
        <f t="shared" si="5"/>
        <v>0</v>
      </c>
      <c r="AC37" s="5">
        <f t="shared" si="5"/>
        <v>0</v>
      </c>
      <c r="AD37" s="6">
        <f t="shared" si="1"/>
        <v>0</v>
      </c>
      <c r="AE37" s="7"/>
      <c r="AF37" s="7"/>
      <c r="AG37" s="7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33" customHeight="1">
      <c r="A38" s="2">
        <v>30</v>
      </c>
      <c r="B38" s="3"/>
      <c r="C38" s="39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4">
        <f t="shared" si="4"/>
        <v>0</v>
      </c>
      <c r="R38" s="5">
        <f t="shared" si="6"/>
        <v>0</v>
      </c>
      <c r="S38" s="5">
        <f t="shared" si="7"/>
        <v>0</v>
      </c>
      <c r="T38" s="5">
        <f t="shared" si="5"/>
        <v>0</v>
      </c>
      <c r="U38" s="5">
        <f t="shared" si="5"/>
        <v>0</v>
      </c>
      <c r="V38" s="5">
        <f t="shared" si="5"/>
        <v>0</v>
      </c>
      <c r="W38" s="5">
        <f t="shared" si="5"/>
        <v>0</v>
      </c>
      <c r="X38" s="5">
        <f t="shared" si="5"/>
        <v>0</v>
      </c>
      <c r="Y38" s="5">
        <f t="shared" si="5"/>
        <v>0</v>
      </c>
      <c r="Z38" s="5">
        <f t="shared" si="5"/>
        <v>0</v>
      </c>
      <c r="AA38" s="5">
        <f t="shared" si="5"/>
        <v>0</v>
      </c>
      <c r="AB38" s="5">
        <f t="shared" si="5"/>
        <v>0</v>
      </c>
      <c r="AC38" s="5">
        <f t="shared" si="5"/>
        <v>0</v>
      </c>
      <c r="AD38" s="6">
        <f t="shared" si="1"/>
        <v>0</v>
      </c>
      <c r="AE38" s="7"/>
      <c r="AF38" s="7"/>
      <c r="AG38" s="7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33" customHeight="1">
      <c r="A39" s="2">
        <v>31</v>
      </c>
      <c r="B39" s="17"/>
      <c r="C39" s="39"/>
      <c r="D39" s="17"/>
      <c r="E39" s="17"/>
      <c r="F39" s="17"/>
      <c r="G39" s="2"/>
      <c r="H39" s="2"/>
      <c r="I39" s="2"/>
      <c r="J39" s="2"/>
      <c r="K39" s="2"/>
      <c r="L39" s="2"/>
      <c r="M39" s="2"/>
      <c r="N39" s="2"/>
      <c r="O39" s="2"/>
      <c r="P39" s="2"/>
      <c r="Q39" s="4">
        <f t="shared" si="4"/>
        <v>0</v>
      </c>
      <c r="R39" s="5">
        <f t="shared" si="6"/>
        <v>0</v>
      </c>
      <c r="S39" s="5">
        <f t="shared" si="7"/>
        <v>0</v>
      </c>
      <c r="T39" s="5">
        <f t="shared" si="5"/>
        <v>0</v>
      </c>
      <c r="U39" s="5">
        <f t="shared" si="5"/>
        <v>0</v>
      </c>
      <c r="V39" s="5">
        <f t="shared" si="5"/>
        <v>0</v>
      </c>
      <c r="W39" s="5">
        <f t="shared" si="5"/>
        <v>0</v>
      </c>
      <c r="X39" s="5">
        <f t="shared" si="5"/>
        <v>0</v>
      </c>
      <c r="Y39" s="5">
        <f t="shared" si="5"/>
        <v>0</v>
      </c>
      <c r="Z39" s="5">
        <f t="shared" si="5"/>
        <v>0</v>
      </c>
      <c r="AA39" s="5">
        <f t="shared" si="5"/>
        <v>0</v>
      </c>
      <c r="AB39" s="5">
        <f t="shared" si="5"/>
        <v>0</v>
      </c>
      <c r="AC39" s="5">
        <f t="shared" si="5"/>
        <v>0</v>
      </c>
      <c r="AD39" s="6">
        <f t="shared" si="1"/>
        <v>0</v>
      </c>
      <c r="AE39" s="7"/>
      <c r="AF39" s="7"/>
      <c r="AG39" s="7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33" customHeight="1">
      <c r="A40" s="2">
        <v>32</v>
      </c>
      <c r="B40" s="3"/>
      <c r="C40" s="3"/>
      <c r="D40" s="3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4">
        <f t="shared" si="4"/>
        <v>0</v>
      </c>
      <c r="R40" s="5">
        <f t="shared" si="6"/>
        <v>0</v>
      </c>
      <c r="S40" s="5">
        <f t="shared" si="7"/>
        <v>0</v>
      </c>
      <c r="T40" s="5">
        <f t="shared" si="5"/>
        <v>0</v>
      </c>
      <c r="U40" s="5">
        <f t="shared" si="5"/>
        <v>0</v>
      </c>
      <c r="V40" s="5">
        <f t="shared" si="5"/>
        <v>0</v>
      </c>
      <c r="W40" s="5">
        <f t="shared" si="5"/>
        <v>0</v>
      </c>
      <c r="X40" s="5">
        <f t="shared" si="5"/>
        <v>0</v>
      </c>
      <c r="Y40" s="5">
        <f t="shared" si="5"/>
        <v>0</v>
      </c>
      <c r="Z40" s="5">
        <f t="shared" si="5"/>
        <v>0</v>
      </c>
      <c r="AA40" s="5">
        <f t="shared" si="5"/>
        <v>0</v>
      </c>
      <c r="AB40" s="5">
        <f t="shared" si="5"/>
        <v>0</v>
      </c>
      <c r="AC40" s="5">
        <f t="shared" si="5"/>
        <v>0</v>
      </c>
      <c r="AD40" s="6">
        <f t="shared" si="1"/>
        <v>0</v>
      </c>
      <c r="AE40" s="7"/>
      <c r="AF40" s="7"/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33" customHeight="1">
      <c r="A41" s="2">
        <v>33</v>
      </c>
      <c r="B41" s="17"/>
      <c r="C41" s="35"/>
      <c r="D41" s="17"/>
      <c r="E41" s="17"/>
      <c r="F41" s="17"/>
      <c r="G41" s="2"/>
      <c r="H41" s="2"/>
      <c r="I41" s="2"/>
      <c r="J41" s="2"/>
      <c r="K41" s="2"/>
      <c r="L41" s="2"/>
      <c r="M41" s="2"/>
      <c r="N41" s="2"/>
      <c r="O41" s="2"/>
      <c r="P41" s="2"/>
      <c r="Q41" s="4">
        <f t="shared" si="4"/>
        <v>0</v>
      </c>
      <c r="R41" s="5">
        <f t="shared" si="6"/>
        <v>0</v>
      </c>
      <c r="S41" s="5">
        <f t="shared" si="7"/>
        <v>0</v>
      </c>
      <c r="T41" s="5">
        <f t="shared" si="5"/>
        <v>0</v>
      </c>
      <c r="U41" s="5">
        <f t="shared" si="5"/>
        <v>0</v>
      </c>
      <c r="V41" s="5">
        <f t="shared" si="5"/>
        <v>0</v>
      </c>
      <c r="W41" s="5">
        <f t="shared" si="5"/>
        <v>0</v>
      </c>
      <c r="X41" s="5">
        <f t="shared" si="5"/>
        <v>0</v>
      </c>
      <c r="Y41" s="5">
        <f t="shared" si="5"/>
        <v>0</v>
      </c>
      <c r="Z41" s="5">
        <f t="shared" si="5"/>
        <v>0</v>
      </c>
      <c r="AA41" s="5">
        <f t="shared" si="5"/>
        <v>0</v>
      </c>
      <c r="AB41" s="5">
        <f t="shared" si="5"/>
        <v>0</v>
      </c>
      <c r="AC41" s="5">
        <f t="shared" si="5"/>
        <v>0</v>
      </c>
      <c r="AD41" s="6">
        <f t="shared" si="1"/>
        <v>0</v>
      </c>
      <c r="AE41" s="7"/>
      <c r="AF41" s="7"/>
      <c r="AG41" s="7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33" customHeight="1">
      <c r="A42" s="2">
        <v>34</v>
      </c>
      <c r="B42" s="36"/>
      <c r="C42" s="36"/>
      <c r="D42" s="37"/>
      <c r="E42" s="37"/>
      <c r="F42" s="17"/>
      <c r="G42" s="2"/>
      <c r="H42" s="2"/>
      <c r="I42" s="2"/>
      <c r="J42" s="2"/>
      <c r="K42" s="2"/>
      <c r="L42" s="2"/>
      <c r="M42" s="2"/>
      <c r="N42" s="2"/>
      <c r="O42" s="2"/>
      <c r="P42" s="2"/>
      <c r="Q42" s="4">
        <f t="shared" si="4"/>
        <v>0</v>
      </c>
      <c r="R42" s="5">
        <f t="shared" si="6"/>
        <v>0</v>
      </c>
      <c r="S42" s="5">
        <f t="shared" si="7"/>
        <v>0</v>
      </c>
      <c r="T42" s="5">
        <f t="shared" si="5"/>
        <v>0</v>
      </c>
      <c r="U42" s="5">
        <f t="shared" si="5"/>
        <v>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6">
        <f t="shared" si="1"/>
        <v>0</v>
      </c>
      <c r="AE42" s="7"/>
      <c r="AF42" s="7"/>
      <c r="AG42" s="7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33" customHeight="1">
      <c r="A43" s="2">
        <v>35</v>
      </c>
      <c r="B43" s="36"/>
      <c r="C43" s="36"/>
      <c r="D43" s="37"/>
      <c r="E43" s="37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4">
        <f t="shared" si="4"/>
        <v>0</v>
      </c>
      <c r="R43" s="5">
        <f t="shared" si="6"/>
        <v>0</v>
      </c>
      <c r="S43" s="5">
        <f t="shared" si="7"/>
        <v>0</v>
      </c>
      <c r="T43" s="5">
        <f t="shared" si="5"/>
        <v>0</v>
      </c>
      <c r="U43" s="5">
        <f t="shared" si="5"/>
        <v>0</v>
      </c>
      <c r="V43" s="5">
        <f t="shared" si="5"/>
        <v>0</v>
      </c>
      <c r="W43" s="5">
        <f t="shared" si="5"/>
        <v>0</v>
      </c>
      <c r="X43" s="5">
        <f t="shared" si="5"/>
        <v>0</v>
      </c>
      <c r="Y43" s="5">
        <f t="shared" si="5"/>
        <v>0</v>
      </c>
      <c r="Z43" s="5">
        <f t="shared" si="5"/>
        <v>0</v>
      </c>
      <c r="AA43" s="5">
        <f t="shared" si="5"/>
        <v>0</v>
      </c>
      <c r="AB43" s="5">
        <f t="shared" si="5"/>
        <v>0</v>
      </c>
      <c r="AC43" s="5">
        <f t="shared" si="5"/>
        <v>0</v>
      </c>
      <c r="AD43" s="6">
        <f t="shared" si="1"/>
        <v>0</v>
      </c>
      <c r="AE43" s="7"/>
      <c r="AF43" s="7"/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33" customHeight="1">
      <c r="A44" s="2">
        <v>36</v>
      </c>
      <c r="B44" s="36"/>
      <c r="C44" s="36"/>
      <c r="D44" s="36"/>
      <c r="E44" s="36"/>
      <c r="F44" s="36"/>
      <c r="G44" s="2"/>
      <c r="H44" s="2"/>
      <c r="I44" s="2"/>
      <c r="J44" s="2"/>
      <c r="K44" s="2"/>
      <c r="L44" s="2"/>
      <c r="M44" s="2"/>
      <c r="N44" s="2"/>
      <c r="O44" s="2"/>
      <c r="P44" s="2"/>
      <c r="Q44" s="4">
        <f t="shared" si="4"/>
        <v>0</v>
      </c>
      <c r="R44" s="5">
        <f t="shared" si="6"/>
        <v>0</v>
      </c>
      <c r="S44" s="5">
        <f t="shared" si="7"/>
        <v>0</v>
      </c>
      <c r="T44" s="5">
        <f t="shared" si="5"/>
        <v>0</v>
      </c>
      <c r="U44" s="5">
        <f t="shared" si="5"/>
        <v>0</v>
      </c>
      <c r="V44" s="5">
        <f t="shared" si="5"/>
        <v>0</v>
      </c>
      <c r="W44" s="5">
        <f t="shared" si="5"/>
        <v>0</v>
      </c>
      <c r="X44" s="5">
        <f t="shared" si="5"/>
        <v>0</v>
      </c>
      <c r="Y44" s="5">
        <f t="shared" si="5"/>
        <v>0</v>
      </c>
      <c r="Z44" s="5">
        <f t="shared" si="5"/>
        <v>0</v>
      </c>
      <c r="AA44" s="5">
        <f t="shared" si="5"/>
        <v>0</v>
      </c>
      <c r="AB44" s="5">
        <f t="shared" si="5"/>
        <v>0</v>
      </c>
      <c r="AC44" s="5">
        <f t="shared" si="5"/>
        <v>0</v>
      </c>
      <c r="AD44" s="6">
        <f t="shared" si="1"/>
        <v>0</v>
      </c>
      <c r="AE44" s="7"/>
      <c r="AF44" s="7"/>
      <c r="AG44" s="7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33" customHeight="1">
      <c r="A45" s="2">
        <v>37</v>
      </c>
      <c r="B45" s="36"/>
      <c r="C45" s="36"/>
      <c r="D45" s="37"/>
      <c r="E45" s="37"/>
      <c r="F45" s="36"/>
      <c r="G45" s="2"/>
      <c r="H45" s="2"/>
      <c r="I45" s="2"/>
      <c r="J45" s="2"/>
      <c r="K45" s="2"/>
      <c r="L45" s="2"/>
      <c r="M45" s="2"/>
      <c r="N45" s="2"/>
      <c r="O45" s="2"/>
      <c r="P45" s="2"/>
      <c r="Q45" s="4">
        <f t="shared" si="4"/>
        <v>0</v>
      </c>
      <c r="R45" s="5">
        <f t="shared" si="6"/>
        <v>0</v>
      </c>
      <c r="S45" s="5">
        <f t="shared" si="7"/>
        <v>0</v>
      </c>
      <c r="T45" s="5">
        <f t="shared" si="5"/>
        <v>0</v>
      </c>
      <c r="U45" s="5">
        <f t="shared" si="5"/>
        <v>0</v>
      </c>
      <c r="V45" s="5">
        <f t="shared" si="5"/>
        <v>0</v>
      </c>
      <c r="W45" s="5">
        <f t="shared" si="5"/>
        <v>0</v>
      </c>
      <c r="X45" s="5">
        <f t="shared" si="5"/>
        <v>0</v>
      </c>
      <c r="Y45" s="5">
        <f t="shared" si="5"/>
        <v>0</v>
      </c>
      <c r="Z45" s="5">
        <f t="shared" si="5"/>
        <v>0</v>
      </c>
      <c r="AA45" s="5">
        <f t="shared" si="5"/>
        <v>0</v>
      </c>
      <c r="AB45" s="5">
        <f t="shared" si="5"/>
        <v>0</v>
      </c>
      <c r="AC45" s="5">
        <f t="shared" si="5"/>
        <v>0</v>
      </c>
      <c r="AD45" s="6">
        <f t="shared" si="1"/>
        <v>0</v>
      </c>
      <c r="AE45" s="7"/>
      <c r="AF45" s="7"/>
      <c r="AG45" s="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33" customHeight="1">
      <c r="A46" s="2">
        <v>38</v>
      </c>
      <c r="B46" s="36"/>
      <c r="C46" s="36"/>
      <c r="D46" s="36"/>
      <c r="E46" s="36"/>
      <c r="F46" s="36"/>
      <c r="G46" s="2"/>
      <c r="H46" s="2"/>
      <c r="I46" s="2"/>
      <c r="J46" s="2"/>
      <c r="K46" s="2"/>
      <c r="L46" s="2"/>
      <c r="M46" s="2"/>
      <c r="N46" s="2"/>
      <c r="O46" s="2"/>
      <c r="P46" s="2"/>
      <c r="Q46" s="4">
        <f t="shared" si="4"/>
        <v>0</v>
      </c>
      <c r="R46" s="5">
        <f t="shared" si="6"/>
        <v>0</v>
      </c>
      <c r="S46" s="5">
        <f t="shared" si="7"/>
        <v>0</v>
      </c>
      <c r="T46" s="5">
        <f t="shared" si="5"/>
        <v>0</v>
      </c>
      <c r="U46" s="5">
        <f t="shared" si="5"/>
        <v>0</v>
      </c>
      <c r="V46" s="5">
        <f t="shared" si="5"/>
        <v>0</v>
      </c>
      <c r="W46" s="5">
        <f t="shared" si="5"/>
        <v>0</v>
      </c>
      <c r="X46" s="5">
        <f t="shared" si="5"/>
        <v>0</v>
      </c>
      <c r="Y46" s="5">
        <f t="shared" si="5"/>
        <v>0</v>
      </c>
      <c r="Z46" s="5">
        <f t="shared" si="5"/>
        <v>0</v>
      </c>
      <c r="AA46" s="5">
        <f t="shared" si="5"/>
        <v>0</v>
      </c>
      <c r="AB46" s="5">
        <f t="shared" si="5"/>
        <v>0</v>
      </c>
      <c r="AC46" s="5">
        <f t="shared" si="5"/>
        <v>0</v>
      </c>
      <c r="AD46" s="6">
        <f t="shared" si="1"/>
        <v>0</v>
      </c>
      <c r="AE46" s="7"/>
      <c r="AF46" s="7"/>
      <c r="AG46" s="7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33" customHeight="1">
      <c r="A47" s="2">
        <v>39</v>
      </c>
      <c r="B47" s="1"/>
      <c r="C47" s="39"/>
      <c r="D47" s="1"/>
      <c r="E47" s="1"/>
      <c r="F47" s="36"/>
      <c r="G47" s="2"/>
      <c r="H47" s="2"/>
      <c r="I47" s="2"/>
      <c r="J47" s="2"/>
      <c r="K47" s="2"/>
      <c r="L47" s="2"/>
      <c r="M47" s="2"/>
      <c r="N47" s="2"/>
      <c r="O47" s="2"/>
      <c r="P47" s="2"/>
      <c r="Q47" s="4">
        <f t="shared" si="4"/>
        <v>0</v>
      </c>
      <c r="R47" s="5">
        <f t="shared" si="6"/>
        <v>0</v>
      </c>
      <c r="S47" s="5">
        <f t="shared" si="7"/>
        <v>0</v>
      </c>
      <c r="T47" s="5">
        <f t="shared" si="5"/>
        <v>0</v>
      </c>
      <c r="U47" s="5">
        <f t="shared" si="5"/>
        <v>0</v>
      </c>
      <c r="V47" s="5">
        <f t="shared" si="5"/>
        <v>0</v>
      </c>
      <c r="W47" s="5">
        <f t="shared" si="5"/>
        <v>0</v>
      </c>
      <c r="X47" s="5">
        <f t="shared" si="5"/>
        <v>0</v>
      </c>
      <c r="Y47" s="5">
        <f t="shared" si="5"/>
        <v>0</v>
      </c>
      <c r="Z47" s="5">
        <f t="shared" si="5"/>
        <v>0</v>
      </c>
      <c r="AA47" s="5">
        <f t="shared" si="5"/>
        <v>0</v>
      </c>
      <c r="AB47" s="5">
        <f t="shared" si="5"/>
        <v>0</v>
      </c>
      <c r="AC47" s="5">
        <f t="shared" si="5"/>
        <v>0</v>
      </c>
      <c r="AD47" s="6">
        <f t="shared" si="1"/>
        <v>0</v>
      </c>
      <c r="AE47" s="7"/>
      <c r="AF47" s="7"/>
      <c r="AG47" s="7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33" customHeight="1">
      <c r="A48" s="2">
        <v>40</v>
      </c>
      <c r="B48" s="36"/>
      <c r="C48" s="39"/>
      <c r="D48" s="37"/>
      <c r="E48" s="37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4">
        <f t="shared" si="4"/>
        <v>0</v>
      </c>
      <c r="R48" s="5">
        <f t="shared" si="6"/>
        <v>0</v>
      </c>
      <c r="S48" s="5">
        <f t="shared" si="7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6">
        <f t="shared" si="1"/>
        <v>0</v>
      </c>
      <c r="AE48" s="7"/>
      <c r="AF48" s="7"/>
      <c r="AG48" s="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33" customHeight="1">
      <c r="A49" s="2">
        <v>41</v>
      </c>
      <c r="B49" s="3"/>
      <c r="C49" s="3"/>
      <c r="D49" s="38"/>
      <c r="E49" s="38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4">
        <f t="shared" si="4"/>
        <v>0</v>
      </c>
      <c r="R49" s="5">
        <f t="shared" si="6"/>
        <v>0</v>
      </c>
      <c r="S49" s="5">
        <f t="shared" si="7"/>
        <v>0</v>
      </c>
      <c r="T49" s="5">
        <f t="shared" si="5"/>
        <v>0</v>
      </c>
      <c r="U49" s="5">
        <f t="shared" si="5"/>
        <v>0</v>
      </c>
      <c r="V49" s="5">
        <f t="shared" si="5"/>
        <v>0</v>
      </c>
      <c r="W49" s="5">
        <f t="shared" si="5"/>
        <v>0</v>
      </c>
      <c r="X49" s="5">
        <f t="shared" si="5"/>
        <v>0</v>
      </c>
      <c r="Y49" s="5">
        <f t="shared" si="5"/>
        <v>0</v>
      </c>
      <c r="Z49" s="5">
        <f t="shared" si="5"/>
        <v>0</v>
      </c>
      <c r="AA49" s="5">
        <f t="shared" si="5"/>
        <v>0</v>
      </c>
      <c r="AB49" s="5">
        <f t="shared" si="5"/>
        <v>0</v>
      </c>
      <c r="AC49" s="5">
        <f t="shared" si="5"/>
        <v>0</v>
      </c>
      <c r="AD49" s="6">
        <f t="shared" si="1"/>
        <v>0</v>
      </c>
      <c r="AE49" s="7"/>
      <c r="AF49" s="7"/>
      <c r="AG49" s="7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33" customHeight="1">
      <c r="A50" s="2">
        <v>42</v>
      </c>
      <c r="B50" s="3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4">
        <f t="shared" si="4"/>
        <v>0</v>
      </c>
      <c r="R50" s="5">
        <f t="shared" si="6"/>
        <v>0</v>
      </c>
      <c r="S50" s="5">
        <f t="shared" si="7"/>
        <v>0</v>
      </c>
      <c r="T50" s="5">
        <f t="shared" si="5"/>
        <v>0</v>
      </c>
      <c r="U50" s="5">
        <f t="shared" si="5"/>
        <v>0</v>
      </c>
      <c r="V50" s="5">
        <f t="shared" si="5"/>
        <v>0</v>
      </c>
      <c r="W50" s="5">
        <f t="shared" si="5"/>
        <v>0</v>
      </c>
      <c r="X50" s="5">
        <f t="shared" si="5"/>
        <v>0</v>
      </c>
      <c r="Y50" s="5">
        <f t="shared" si="5"/>
        <v>0</v>
      </c>
      <c r="Z50" s="5">
        <f t="shared" si="5"/>
        <v>0</v>
      </c>
      <c r="AA50" s="5">
        <f t="shared" si="5"/>
        <v>0</v>
      </c>
      <c r="AB50" s="5">
        <f t="shared" si="5"/>
        <v>0</v>
      </c>
      <c r="AC50" s="5">
        <f t="shared" si="5"/>
        <v>0</v>
      </c>
      <c r="AD50" s="6">
        <f t="shared" si="1"/>
        <v>0</v>
      </c>
      <c r="AE50" s="7"/>
      <c r="AF50" s="7"/>
      <c r="AG50" s="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33" customHeight="1">
      <c r="A51" s="2">
        <v>43</v>
      </c>
      <c r="B51" s="36"/>
      <c r="C51" s="36"/>
      <c r="D51" s="37"/>
      <c r="E51" s="37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4">
        <f t="shared" si="4"/>
        <v>0</v>
      </c>
      <c r="R51" s="5">
        <f t="shared" si="6"/>
        <v>0</v>
      </c>
      <c r="S51" s="5">
        <f t="shared" si="7"/>
        <v>0</v>
      </c>
      <c r="T51" s="5">
        <f t="shared" si="5"/>
        <v>0</v>
      </c>
      <c r="U51" s="5">
        <f t="shared" si="5"/>
        <v>0</v>
      </c>
      <c r="V51" s="5">
        <f t="shared" si="5"/>
        <v>0</v>
      </c>
      <c r="W51" s="5">
        <f t="shared" si="5"/>
        <v>0</v>
      </c>
      <c r="X51" s="5">
        <f t="shared" si="5"/>
        <v>0</v>
      </c>
      <c r="Y51" s="5">
        <f t="shared" si="5"/>
        <v>0</v>
      </c>
      <c r="Z51" s="5">
        <f t="shared" si="5"/>
        <v>0</v>
      </c>
      <c r="AA51" s="5">
        <f t="shared" si="5"/>
        <v>0</v>
      </c>
      <c r="AB51" s="5">
        <f t="shared" si="5"/>
        <v>0</v>
      </c>
      <c r="AC51" s="5">
        <f t="shared" si="5"/>
        <v>0</v>
      </c>
      <c r="AD51" s="6">
        <f t="shared" si="1"/>
        <v>0</v>
      </c>
      <c r="AE51" s="7"/>
      <c r="AF51" s="7"/>
      <c r="AG51" s="7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33" customHeight="1">
      <c r="A52" s="2">
        <v>44</v>
      </c>
      <c r="B52" s="36"/>
      <c r="C52" s="36"/>
      <c r="D52" s="36"/>
      <c r="E52" s="36"/>
      <c r="F52" s="36"/>
      <c r="G52" s="2"/>
      <c r="H52" s="2"/>
      <c r="I52" s="2"/>
      <c r="J52" s="2"/>
      <c r="K52" s="2"/>
      <c r="L52" s="2"/>
      <c r="M52" s="2"/>
      <c r="N52" s="2"/>
      <c r="O52" s="2"/>
      <c r="P52" s="2"/>
      <c r="Q52" s="4">
        <f t="shared" si="4"/>
        <v>0</v>
      </c>
      <c r="R52" s="5">
        <f t="shared" si="6"/>
        <v>0</v>
      </c>
      <c r="S52" s="5">
        <f t="shared" si="7"/>
        <v>0</v>
      </c>
      <c r="T52" s="5">
        <f t="shared" si="5"/>
        <v>0</v>
      </c>
      <c r="U52" s="5">
        <f t="shared" si="5"/>
        <v>0</v>
      </c>
      <c r="V52" s="5">
        <f t="shared" si="5"/>
        <v>0</v>
      </c>
      <c r="W52" s="5">
        <f t="shared" si="5"/>
        <v>0</v>
      </c>
      <c r="X52" s="5">
        <f t="shared" si="5"/>
        <v>0</v>
      </c>
      <c r="Y52" s="5">
        <f t="shared" si="5"/>
        <v>0</v>
      </c>
      <c r="Z52" s="5">
        <f t="shared" si="5"/>
        <v>0</v>
      </c>
      <c r="AA52" s="5">
        <f t="shared" si="5"/>
        <v>0</v>
      </c>
      <c r="AB52" s="5">
        <f t="shared" si="5"/>
        <v>0</v>
      </c>
      <c r="AC52" s="5">
        <f t="shared" si="5"/>
        <v>0</v>
      </c>
      <c r="AD52" s="6">
        <f t="shared" si="1"/>
        <v>0</v>
      </c>
      <c r="AE52" s="7"/>
      <c r="AF52" s="7"/>
      <c r="AG52" s="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33" customHeight="1">
      <c r="A53" s="2">
        <v>45</v>
      </c>
      <c r="B53" s="1"/>
      <c r="C53" s="1"/>
      <c r="D53" s="1"/>
      <c r="E53" s="1"/>
      <c r="F53" s="36"/>
      <c r="G53" s="2"/>
      <c r="H53" s="2"/>
      <c r="I53" s="2"/>
      <c r="J53" s="2"/>
      <c r="K53" s="2"/>
      <c r="L53" s="2"/>
      <c r="M53" s="2"/>
      <c r="N53" s="2"/>
      <c r="O53" s="2"/>
      <c r="P53" s="2"/>
      <c r="Q53" s="4">
        <f t="shared" si="4"/>
        <v>0</v>
      </c>
      <c r="R53" s="5">
        <f t="shared" si="6"/>
        <v>0</v>
      </c>
      <c r="S53" s="5">
        <f t="shared" si="7"/>
        <v>0</v>
      </c>
      <c r="T53" s="5">
        <f aca="true" t="shared" si="8" ref="T53:T62">IF(OR(G53="",G53="-"),0,G$8*(101+1000*LOG10(G$7/G53)))</f>
        <v>0</v>
      </c>
      <c r="U53" s="5">
        <f aca="true" t="shared" si="9" ref="U53:U62">IF(OR(H53="",H53="-"),0,H$8*(101+1000*LOG10(H$7/H53)))</f>
        <v>0</v>
      </c>
      <c r="V53" s="5">
        <f aca="true" t="shared" si="10" ref="V53:V62">IF(OR(I53="",I53="-"),0,I$8*(101+1000*LOG10(I$7/I53)))</f>
        <v>0</v>
      </c>
      <c r="W53" s="5">
        <f aca="true" t="shared" si="11" ref="W53:W62">IF(OR(J53="",J53="-"),0,J$8*(101+1000*LOG10(J$7/J53)))</f>
        <v>0</v>
      </c>
      <c r="X53" s="5">
        <f aca="true" t="shared" si="12" ref="X53:X62">IF(OR(K53="",K53="-"),0,K$8*(101+1000*LOG10(K$7/K53)))</f>
        <v>0</v>
      </c>
      <c r="Y53" s="5">
        <f aca="true" t="shared" si="13" ref="Y53:Y62">IF(OR(L53="",L53="-"),0,L$8*(101+1000*LOG10(L$7/L53)))</f>
        <v>0</v>
      </c>
      <c r="Z53" s="5">
        <f aca="true" t="shared" si="14" ref="Z53:Z62">IF(OR(M53="",M53="-"),0,M$8*(101+1000*LOG10(M$7/M53)))</f>
        <v>0</v>
      </c>
      <c r="AA53" s="5">
        <f aca="true" t="shared" si="15" ref="AA53:AA62">IF(OR(N53="",N53="-"),0,N$8*(101+1000*LOG10(N$7/N53)))</f>
        <v>0</v>
      </c>
      <c r="AB53" s="5">
        <f aca="true" t="shared" si="16" ref="AB53:AB62">IF(OR(O53="",O53="-"),0,O$8*(101+1000*LOG10(O$7/O53)))</f>
        <v>0</v>
      </c>
      <c r="AC53" s="5">
        <f aca="true" t="shared" si="17" ref="AC53:AC62">IF(OR(P53="",P53="-"),0,P$8*(101+1000*LOG10(P$7/P53)))</f>
        <v>0</v>
      </c>
      <c r="AD53" s="6">
        <f t="shared" si="1"/>
        <v>0</v>
      </c>
      <c r="AE53" s="7"/>
      <c r="AF53" s="7"/>
      <c r="AG53" s="7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33" customHeight="1">
      <c r="A54" s="2">
        <v>46</v>
      </c>
      <c r="B54" s="17"/>
      <c r="C54" s="35"/>
      <c r="D54" s="17"/>
      <c r="E54" s="17"/>
      <c r="F54" s="17"/>
      <c r="G54" s="2"/>
      <c r="H54" s="2"/>
      <c r="I54" s="2"/>
      <c r="J54" s="2"/>
      <c r="K54" s="2"/>
      <c r="L54" s="2"/>
      <c r="M54" s="2"/>
      <c r="N54" s="2"/>
      <c r="O54" s="2"/>
      <c r="P54" s="2"/>
      <c r="Q54" s="4">
        <f t="shared" si="4"/>
        <v>0</v>
      </c>
      <c r="R54" s="5">
        <f t="shared" si="6"/>
        <v>0</v>
      </c>
      <c r="S54" s="5">
        <f t="shared" si="7"/>
        <v>0</v>
      </c>
      <c r="T54" s="5">
        <f t="shared" si="8"/>
        <v>0</v>
      </c>
      <c r="U54" s="5">
        <f t="shared" si="9"/>
        <v>0</v>
      </c>
      <c r="V54" s="5">
        <f t="shared" si="10"/>
        <v>0</v>
      </c>
      <c r="W54" s="5">
        <f t="shared" si="11"/>
        <v>0</v>
      </c>
      <c r="X54" s="5">
        <f t="shared" si="12"/>
        <v>0</v>
      </c>
      <c r="Y54" s="5">
        <f t="shared" si="13"/>
        <v>0</v>
      </c>
      <c r="Z54" s="5">
        <f t="shared" si="14"/>
        <v>0</v>
      </c>
      <c r="AA54" s="5">
        <f t="shared" si="15"/>
        <v>0</v>
      </c>
      <c r="AB54" s="5">
        <f t="shared" si="16"/>
        <v>0</v>
      </c>
      <c r="AC54" s="5">
        <f t="shared" si="17"/>
        <v>0</v>
      </c>
      <c r="AD54" s="6">
        <f t="shared" si="1"/>
        <v>0</v>
      </c>
      <c r="AE54" s="7"/>
      <c r="AF54" s="7"/>
      <c r="AG54" s="7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33" customHeight="1">
      <c r="A55" s="2">
        <v>47</v>
      </c>
      <c r="B55" s="17"/>
      <c r="C55" s="35"/>
      <c r="D55" s="17"/>
      <c r="E55" s="17"/>
      <c r="F55" s="17"/>
      <c r="G55" s="2"/>
      <c r="H55" s="2"/>
      <c r="I55" s="2"/>
      <c r="J55" s="2"/>
      <c r="K55" s="2"/>
      <c r="L55" s="2"/>
      <c r="M55" s="2"/>
      <c r="N55" s="2"/>
      <c r="O55" s="2"/>
      <c r="P55" s="2"/>
      <c r="Q55" s="4">
        <f t="shared" si="4"/>
        <v>0</v>
      </c>
      <c r="R55" s="5">
        <f t="shared" si="6"/>
        <v>0</v>
      </c>
      <c r="S55" s="5">
        <f t="shared" si="7"/>
        <v>0</v>
      </c>
      <c r="T55" s="5">
        <f t="shared" si="8"/>
        <v>0</v>
      </c>
      <c r="U55" s="5">
        <f t="shared" si="9"/>
        <v>0</v>
      </c>
      <c r="V55" s="5">
        <f t="shared" si="10"/>
        <v>0</v>
      </c>
      <c r="W55" s="5">
        <f t="shared" si="11"/>
        <v>0</v>
      </c>
      <c r="X55" s="5">
        <f t="shared" si="12"/>
        <v>0</v>
      </c>
      <c r="Y55" s="5">
        <f t="shared" si="13"/>
        <v>0</v>
      </c>
      <c r="Z55" s="5">
        <f t="shared" si="14"/>
        <v>0</v>
      </c>
      <c r="AA55" s="5">
        <f t="shared" si="15"/>
        <v>0</v>
      </c>
      <c r="AB55" s="5">
        <f t="shared" si="16"/>
        <v>0</v>
      </c>
      <c r="AC55" s="5">
        <f t="shared" si="17"/>
        <v>0</v>
      </c>
      <c r="AD55" s="6">
        <f t="shared" si="1"/>
        <v>0</v>
      </c>
      <c r="AE55" s="7"/>
      <c r="AF55" s="7"/>
      <c r="AG55" s="7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33" customHeight="1">
      <c r="A56" s="2">
        <v>48</v>
      </c>
      <c r="B56" s="17"/>
      <c r="C56" s="35"/>
      <c r="D56" s="17"/>
      <c r="E56" s="17"/>
      <c r="F56" s="17"/>
      <c r="G56" s="2"/>
      <c r="H56" s="3"/>
      <c r="I56" s="3"/>
      <c r="J56" s="27"/>
      <c r="K56" s="2"/>
      <c r="L56" s="2"/>
      <c r="M56" s="2"/>
      <c r="N56" s="2"/>
      <c r="O56" s="2"/>
      <c r="P56" s="2"/>
      <c r="Q56" s="4">
        <f t="shared" si="4"/>
        <v>0</v>
      </c>
      <c r="R56" s="5">
        <f t="shared" si="6"/>
        <v>0</v>
      </c>
      <c r="S56" s="5">
        <f t="shared" si="7"/>
        <v>0</v>
      </c>
      <c r="T56" s="5">
        <f t="shared" si="8"/>
        <v>0</v>
      </c>
      <c r="U56" s="5">
        <f t="shared" si="9"/>
        <v>0</v>
      </c>
      <c r="V56" s="5">
        <f t="shared" si="10"/>
        <v>0</v>
      </c>
      <c r="W56" s="5">
        <f t="shared" si="11"/>
        <v>0</v>
      </c>
      <c r="X56" s="5">
        <f t="shared" si="12"/>
        <v>0</v>
      </c>
      <c r="Y56" s="5">
        <f t="shared" si="13"/>
        <v>0</v>
      </c>
      <c r="Z56" s="5">
        <f t="shared" si="14"/>
        <v>0</v>
      </c>
      <c r="AA56" s="5">
        <f t="shared" si="15"/>
        <v>0</v>
      </c>
      <c r="AB56" s="5">
        <f t="shared" si="16"/>
        <v>0</v>
      </c>
      <c r="AC56" s="5">
        <f t="shared" si="17"/>
        <v>0</v>
      </c>
      <c r="AD56" s="6">
        <f t="shared" si="1"/>
        <v>0</v>
      </c>
      <c r="AE56" s="7"/>
      <c r="AF56" s="7"/>
      <c r="AG56" s="7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33" customHeight="1">
      <c r="A57" s="2">
        <v>49</v>
      </c>
      <c r="B57" s="17"/>
      <c r="C57" s="35"/>
      <c r="D57" s="17"/>
      <c r="E57" s="17"/>
      <c r="F57" s="17"/>
      <c r="G57" s="2"/>
      <c r="H57" s="2"/>
      <c r="I57" s="2"/>
      <c r="J57" s="2"/>
      <c r="K57" s="2"/>
      <c r="L57" s="2"/>
      <c r="M57" s="2"/>
      <c r="N57" s="2"/>
      <c r="O57" s="2"/>
      <c r="P57" s="2"/>
      <c r="Q57" s="4">
        <f t="shared" si="4"/>
        <v>0</v>
      </c>
      <c r="R57" s="5">
        <f t="shared" si="6"/>
        <v>0</v>
      </c>
      <c r="S57" s="5">
        <f t="shared" si="7"/>
        <v>0</v>
      </c>
      <c r="T57" s="5">
        <f t="shared" si="8"/>
        <v>0</v>
      </c>
      <c r="U57" s="5">
        <f t="shared" si="9"/>
        <v>0</v>
      </c>
      <c r="V57" s="5">
        <f t="shared" si="10"/>
        <v>0</v>
      </c>
      <c r="W57" s="5">
        <f t="shared" si="11"/>
        <v>0</v>
      </c>
      <c r="X57" s="5">
        <f t="shared" si="12"/>
        <v>0</v>
      </c>
      <c r="Y57" s="5">
        <f t="shared" si="13"/>
        <v>0</v>
      </c>
      <c r="Z57" s="5">
        <f t="shared" si="14"/>
        <v>0</v>
      </c>
      <c r="AA57" s="5">
        <f t="shared" si="15"/>
        <v>0</v>
      </c>
      <c r="AB57" s="5">
        <f t="shared" si="16"/>
        <v>0</v>
      </c>
      <c r="AC57" s="5">
        <f t="shared" si="17"/>
        <v>0</v>
      </c>
      <c r="AD57" s="6">
        <f t="shared" si="1"/>
        <v>0</v>
      </c>
      <c r="AE57" s="7"/>
      <c r="AF57" s="7"/>
      <c r="AG57" s="7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33" customHeight="1">
      <c r="A58" s="2">
        <v>50</v>
      </c>
      <c r="B58" s="17"/>
      <c r="C58" s="35"/>
      <c r="D58" s="17"/>
      <c r="E58" s="17"/>
      <c r="F58" s="17"/>
      <c r="G58" s="2"/>
      <c r="H58" s="2"/>
      <c r="I58" s="2"/>
      <c r="J58" s="2"/>
      <c r="K58" s="2"/>
      <c r="L58" s="2"/>
      <c r="M58" s="2"/>
      <c r="N58" s="2"/>
      <c r="O58" s="2"/>
      <c r="P58" s="2"/>
      <c r="Q58" s="4">
        <f t="shared" si="4"/>
        <v>0</v>
      </c>
      <c r="R58" s="5">
        <f t="shared" si="6"/>
        <v>0</v>
      </c>
      <c r="S58" s="5">
        <f t="shared" si="7"/>
        <v>0</v>
      </c>
      <c r="T58" s="5">
        <f t="shared" si="8"/>
        <v>0</v>
      </c>
      <c r="U58" s="5">
        <f t="shared" si="9"/>
        <v>0</v>
      </c>
      <c r="V58" s="5">
        <f t="shared" si="10"/>
        <v>0</v>
      </c>
      <c r="W58" s="5">
        <f t="shared" si="11"/>
        <v>0</v>
      </c>
      <c r="X58" s="5">
        <f t="shared" si="12"/>
        <v>0</v>
      </c>
      <c r="Y58" s="5">
        <f t="shared" si="13"/>
        <v>0</v>
      </c>
      <c r="Z58" s="5">
        <f t="shared" si="14"/>
        <v>0</v>
      </c>
      <c r="AA58" s="5">
        <f t="shared" si="15"/>
        <v>0</v>
      </c>
      <c r="AB58" s="5">
        <f t="shared" si="16"/>
        <v>0</v>
      </c>
      <c r="AC58" s="5">
        <f t="shared" si="17"/>
        <v>0</v>
      </c>
      <c r="AD58" s="6">
        <f t="shared" si="1"/>
        <v>0</v>
      </c>
      <c r="AE58" s="7"/>
      <c r="AF58" s="7"/>
      <c r="AG58" s="7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33" customHeight="1">
      <c r="A59" s="2">
        <v>51</v>
      </c>
      <c r="B59" s="15"/>
      <c r="C59" s="15"/>
      <c r="D59" s="15"/>
      <c r="E59" s="15"/>
      <c r="F59" s="15"/>
      <c r="G59" s="2"/>
      <c r="H59" s="2"/>
      <c r="I59" s="2"/>
      <c r="J59" s="2"/>
      <c r="K59" s="2"/>
      <c r="L59" s="2"/>
      <c r="M59" s="2"/>
      <c r="N59" s="2"/>
      <c r="O59" s="2"/>
      <c r="P59" s="2"/>
      <c r="Q59" s="4">
        <f t="shared" si="4"/>
        <v>0</v>
      </c>
      <c r="R59" s="5">
        <f t="shared" si="6"/>
        <v>0</v>
      </c>
      <c r="S59" s="5">
        <f t="shared" si="7"/>
        <v>0</v>
      </c>
      <c r="T59" s="5">
        <f t="shared" si="8"/>
        <v>0</v>
      </c>
      <c r="U59" s="5">
        <f t="shared" si="9"/>
        <v>0</v>
      </c>
      <c r="V59" s="5">
        <f t="shared" si="10"/>
        <v>0</v>
      </c>
      <c r="W59" s="5">
        <f t="shared" si="11"/>
        <v>0</v>
      </c>
      <c r="X59" s="5">
        <f t="shared" si="12"/>
        <v>0</v>
      </c>
      <c r="Y59" s="5">
        <f t="shared" si="13"/>
        <v>0</v>
      </c>
      <c r="Z59" s="5">
        <f t="shared" si="14"/>
        <v>0</v>
      </c>
      <c r="AA59" s="5">
        <f t="shared" si="15"/>
        <v>0</v>
      </c>
      <c r="AB59" s="5">
        <f t="shared" si="16"/>
        <v>0</v>
      </c>
      <c r="AC59" s="5">
        <f t="shared" si="17"/>
        <v>0</v>
      </c>
      <c r="AD59" s="6">
        <f t="shared" si="1"/>
        <v>0</v>
      </c>
      <c r="AE59" s="7"/>
      <c r="AF59" s="7"/>
      <c r="AG59" s="7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33" customHeight="1">
      <c r="A60" s="2">
        <v>52</v>
      </c>
      <c r="B60" s="3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4">
        <f t="shared" si="4"/>
        <v>0</v>
      </c>
      <c r="R60" s="5">
        <f t="shared" si="6"/>
        <v>0</v>
      </c>
      <c r="S60" s="5">
        <f t="shared" si="7"/>
        <v>0</v>
      </c>
      <c r="T60" s="5">
        <f t="shared" si="8"/>
        <v>0</v>
      </c>
      <c r="U60" s="5">
        <f t="shared" si="9"/>
        <v>0</v>
      </c>
      <c r="V60" s="5">
        <f t="shared" si="10"/>
        <v>0</v>
      </c>
      <c r="W60" s="5">
        <f t="shared" si="11"/>
        <v>0</v>
      </c>
      <c r="X60" s="5">
        <f t="shared" si="12"/>
        <v>0</v>
      </c>
      <c r="Y60" s="5">
        <f t="shared" si="13"/>
        <v>0</v>
      </c>
      <c r="Z60" s="5">
        <f t="shared" si="14"/>
        <v>0</v>
      </c>
      <c r="AA60" s="5">
        <f t="shared" si="15"/>
        <v>0</v>
      </c>
      <c r="AB60" s="5">
        <f t="shared" si="16"/>
        <v>0</v>
      </c>
      <c r="AC60" s="5">
        <f t="shared" si="17"/>
        <v>0</v>
      </c>
      <c r="AD60" s="6">
        <f t="shared" si="1"/>
        <v>0</v>
      </c>
      <c r="AE60" s="7"/>
      <c r="AF60" s="7"/>
      <c r="AG60" s="7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33" customHeight="1">
      <c r="A61" s="2">
        <v>53</v>
      </c>
      <c r="B61" s="3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4">
        <f t="shared" si="4"/>
        <v>0</v>
      </c>
      <c r="R61" s="5">
        <f t="shared" si="6"/>
        <v>0</v>
      </c>
      <c r="S61" s="5">
        <f t="shared" si="7"/>
        <v>0</v>
      </c>
      <c r="T61" s="5">
        <f t="shared" si="8"/>
        <v>0</v>
      </c>
      <c r="U61" s="5">
        <f t="shared" si="9"/>
        <v>0</v>
      </c>
      <c r="V61" s="5">
        <f t="shared" si="10"/>
        <v>0</v>
      </c>
      <c r="W61" s="5">
        <f t="shared" si="11"/>
        <v>0</v>
      </c>
      <c r="X61" s="5">
        <f t="shared" si="12"/>
        <v>0</v>
      </c>
      <c r="Y61" s="5">
        <f t="shared" si="13"/>
        <v>0</v>
      </c>
      <c r="Z61" s="5">
        <f t="shared" si="14"/>
        <v>0</v>
      </c>
      <c r="AA61" s="5">
        <f t="shared" si="15"/>
        <v>0</v>
      </c>
      <c r="AB61" s="5">
        <f t="shared" si="16"/>
        <v>0</v>
      </c>
      <c r="AC61" s="5">
        <f t="shared" si="17"/>
        <v>0</v>
      </c>
      <c r="AD61" s="6">
        <f t="shared" si="1"/>
        <v>0</v>
      </c>
      <c r="AE61" s="7"/>
      <c r="AF61" s="7"/>
      <c r="AG61" s="7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33" customHeight="1">
      <c r="A62" s="2">
        <v>54</v>
      </c>
      <c r="B62" s="3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4">
        <f t="shared" si="4"/>
        <v>0</v>
      </c>
      <c r="R62" s="5">
        <f t="shared" si="6"/>
        <v>0</v>
      </c>
      <c r="S62" s="5">
        <f t="shared" si="7"/>
        <v>0</v>
      </c>
      <c r="T62" s="5">
        <f t="shared" si="8"/>
        <v>0</v>
      </c>
      <c r="U62" s="5">
        <f t="shared" si="9"/>
        <v>0</v>
      </c>
      <c r="V62" s="5">
        <f t="shared" si="10"/>
        <v>0</v>
      </c>
      <c r="W62" s="5">
        <f t="shared" si="11"/>
        <v>0</v>
      </c>
      <c r="X62" s="5">
        <f t="shared" si="12"/>
        <v>0</v>
      </c>
      <c r="Y62" s="5">
        <f t="shared" si="13"/>
        <v>0</v>
      </c>
      <c r="Z62" s="5">
        <f t="shared" si="14"/>
        <v>0</v>
      </c>
      <c r="AA62" s="5">
        <f t="shared" si="15"/>
        <v>0</v>
      </c>
      <c r="AB62" s="5">
        <f t="shared" si="16"/>
        <v>0</v>
      </c>
      <c r="AC62" s="5">
        <f t="shared" si="17"/>
        <v>0</v>
      </c>
      <c r="AD62" s="6">
        <f t="shared" si="1"/>
        <v>0</v>
      </c>
      <c r="AE62" s="7"/>
      <c r="AF62" s="7"/>
      <c r="AG62" s="7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</sheetData>
  <sheetProtection/>
  <mergeCells count="7">
    <mergeCell ref="Q6:Q8"/>
    <mergeCell ref="A2:H2"/>
    <mergeCell ref="A4:H4"/>
    <mergeCell ref="J4:K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62"/>
  <sheetViews>
    <sheetView zoomScale="65" zoomScaleNormal="65" zoomScalePageLayoutView="0" workbookViewId="0" topLeftCell="H1">
      <selection activeCell="O11" sqref="O11"/>
    </sheetView>
  </sheetViews>
  <sheetFormatPr defaultColWidth="9.140625" defaultRowHeight="12.75"/>
  <cols>
    <col min="1" max="1" width="9.140625" style="10" customWidth="1"/>
    <col min="2" max="2" width="14.57421875" style="9" customWidth="1"/>
    <col min="3" max="3" width="31.00390625" style="10" bestFit="1" customWidth="1"/>
    <col min="4" max="4" width="20.7109375" style="10" customWidth="1"/>
    <col min="5" max="5" width="13.421875" style="9" customWidth="1"/>
    <col min="6" max="6" width="14.00390625" style="9" customWidth="1"/>
    <col min="7" max="7" width="13.57421875" style="10" customWidth="1"/>
    <col min="8" max="8" width="14.140625" style="10" customWidth="1"/>
    <col min="9" max="9" width="11.8515625" style="10" customWidth="1"/>
    <col min="10" max="10" width="12.7109375" style="10" customWidth="1"/>
    <col min="11" max="11" width="12.421875" style="10" customWidth="1"/>
    <col min="12" max="12" width="14.00390625" style="10" customWidth="1"/>
    <col min="13" max="15" width="14.421875" style="10" customWidth="1"/>
    <col min="16" max="16" width="12.7109375" style="10" customWidth="1"/>
    <col min="17" max="17" width="12.28125" style="11" bestFit="1" customWidth="1"/>
    <col min="18" max="19" width="11.28125" style="12" customWidth="1"/>
    <col min="20" max="29" width="9.140625" style="12" customWidth="1"/>
    <col min="30" max="30" width="8.8515625" style="12" customWidth="1"/>
    <col min="31" max="33" width="9.140625" style="13" customWidth="1"/>
    <col min="34" max="16384" width="9.140625" style="9" customWidth="1"/>
  </cols>
  <sheetData>
    <row r="1" spans="1:33" s="16" customFormat="1" ht="15">
      <c r="A1" s="11"/>
      <c r="C1" s="11"/>
      <c r="D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AF1" s="18"/>
      <c r="AG1" s="18"/>
    </row>
    <row r="2" spans="1:33" s="16" customFormat="1" ht="15">
      <c r="A2" s="71" t="s">
        <v>7</v>
      </c>
      <c r="B2" s="71"/>
      <c r="C2" s="71"/>
      <c r="D2" s="71"/>
      <c r="E2" s="71"/>
      <c r="F2" s="71"/>
      <c r="G2" s="71"/>
      <c r="H2" s="71"/>
      <c r="I2" s="33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8"/>
      <c r="AF2" s="18"/>
      <c r="AG2" s="18"/>
    </row>
    <row r="3" spans="1:33" s="16" customFormat="1" ht="15">
      <c r="A3" s="11"/>
      <c r="C3" s="11"/>
      <c r="D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8"/>
      <c r="AF3" s="18"/>
      <c r="AG3" s="18"/>
    </row>
    <row r="4" spans="1:33" s="16" customFormat="1" ht="18" customHeight="1">
      <c r="A4" s="72" t="s">
        <v>566</v>
      </c>
      <c r="B4" s="72"/>
      <c r="C4" s="72"/>
      <c r="D4" s="72"/>
      <c r="E4" s="72"/>
      <c r="F4" s="72"/>
      <c r="G4" s="72"/>
      <c r="H4" s="72"/>
      <c r="I4" s="19"/>
      <c r="J4" s="77" t="s">
        <v>9</v>
      </c>
      <c r="K4" s="78"/>
      <c r="L4" s="16">
        <f>SUM(E7:P7)/8</f>
        <v>0.5</v>
      </c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8"/>
      <c r="AF4" s="18"/>
      <c r="AG4" s="18"/>
    </row>
    <row r="5" spans="1:33" s="16" customFormat="1" ht="18" customHeight="1">
      <c r="A5" s="20"/>
      <c r="B5" s="20"/>
      <c r="C5" s="19"/>
      <c r="D5" s="19"/>
      <c r="E5" s="20"/>
      <c r="F5" s="20"/>
      <c r="G5" s="20"/>
      <c r="H5" s="20"/>
      <c r="I5" s="20"/>
      <c r="J5" s="19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8"/>
      <c r="AF5" s="18"/>
      <c r="AG5" s="18"/>
    </row>
    <row r="6" spans="1:33" s="24" customFormat="1" ht="15" customHeight="1">
      <c r="A6" s="73" t="s">
        <v>0</v>
      </c>
      <c r="B6" s="68" t="s">
        <v>1</v>
      </c>
      <c r="C6" s="68" t="s">
        <v>8</v>
      </c>
      <c r="D6" s="21" t="s">
        <v>2</v>
      </c>
      <c r="E6" s="21" t="s">
        <v>54</v>
      </c>
      <c r="F6" s="34" t="s">
        <v>19</v>
      </c>
      <c r="G6" s="21" t="s">
        <v>55</v>
      </c>
      <c r="H6" s="21" t="s">
        <v>56</v>
      </c>
      <c r="I6" s="21" t="s">
        <v>20</v>
      </c>
      <c r="J6" s="21" t="s">
        <v>30</v>
      </c>
      <c r="K6" s="21" t="s">
        <v>57</v>
      </c>
      <c r="L6" s="21" t="s">
        <v>21</v>
      </c>
      <c r="M6" s="21" t="s">
        <v>58</v>
      </c>
      <c r="N6" s="21" t="s">
        <v>59</v>
      </c>
      <c r="O6" s="21" t="s">
        <v>60</v>
      </c>
      <c r="P6" s="21" t="s">
        <v>6</v>
      </c>
      <c r="Q6" s="68" t="s">
        <v>3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3"/>
      <c r="AG6" s="23"/>
    </row>
    <row r="7" spans="1:33" s="24" customFormat="1" ht="14.25" customHeight="1">
      <c r="A7" s="74"/>
      <c r="B7" s="69"/>
      <c r="C7" s="69"/>
      <c r="D7" s="29" t="s">
        <v>4</v>
      </c>
      <c r="E7" s="26">
        <f>COUNTIF(E9:E100,"&gt;0")</f>
        <v>0</v>
      </c>
      <c r="F7" s="26">
        <f>COUNTIF(F9:F100,"&gt;0")</f>
        <v>0</v>
      </c>
      <c r="G7" s="26">
        <f aca="true" t="shared" si="0" ref="G7:P7">COUNTIF(G9:G100,"&gt;0")</f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4</v>
      </c>
      <c r="P7" s="26">
        <f t="shared" si="0"/>
        <v>0</v>
      </c>
      <c r="Q7" s="6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3"/>
      <c r="AG7" s="23"/>
    </row>
    <row r="8" spans="1:33" s="24" customFormat="1" ht="14.25" customHeight="1">
      <c r="A8" s="75"/>
      <c r="B8" s="76"/>
      <c r="C8" s="76"/>
      <c r="D8" s="29" t="s">
        <v>5</v>
      </c>
      <c r="E8" s="29">
        <v>0.5</v>
      </c>
      <c r="F8" s="29">
        <v>1</v>
      </c>
      <c r="G8" s="26">
        <v>1</v>
      </c>
      <c r="H8" s="26">
        <v>1</v>
      </c>
      <c r="I8" s="26">
        <v>1</v>
      </c>
      <c r="J8" s="26">
        <v>1</v>
      </c>
      <c r="K8" s="26">
        <v>0.5</v>
      </c>
      <c r="L8" s="26">
        <v>1</v>
      </c>
      <c r="M8" s="26">
        <v>0.5</v>
      </c>
      <c r="N8" s="26">
        <v>0.5</v>
      </c>
      <c r="O8" s="26">
        <v>1</v>
      </c>
      <c r="P8" s="26">
        <v>1</v>
      </c>
      <c r="Q8" s="70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6">
        <f aca="true" t="shared" si="1" ref="AD8:AD62">SUM(R8:AC8)</f>
        <v>0</v>
      </c>
      <c r="AE8" s="23"/>
      <c r="AF8" s="23"/>
      <c r="AG8" s="23"/>
    </row>
    <row r="9" spans="1:44" ht="33" customHeight="1">
      <c r="A9" s="14">
        <v>1</v>
      </c>
      <c r="B9" s="36"/>
      <c r="C9" s="36" t="s">
        <v>567</v>
      </c>
      <c r="D9" s="50" t="s">
        <v>573</v>
      </c>
      <c r="E9" s="36"/>
      <c r="F9" s="36"/>
      <c r="G9" s="2"/>
      <c r="H9" s="2"/>
      <c r="I9" s="2"/>
      <c r="J9" s="2"/>
      <c r="K9" s="2"/>
      <c r="L9" s="2"/>
      <c r="M9" s="2"/>
      <c r="N9" s="2"/>
      <c r="O9" s="2">
        <v>1</v>
      </c>
      <c r="P9" s="2"/>
      <c r="Q9" s="4">
        <f aca="true" t="shared" si="2" ref="Q9:Q16">AD9</f>
        <v>703.0599913279624</v>
      </c>
      <c r="R9" s="5">
        <f aca="true" t="shared" si="3" ref="R9:AC30">IF(OR(E9="",E9="-"),0,E$8*(101+1000*LOG10(E$7/E9)))</f>
        <v>0</v>
      </c>
      <c r="S9" s="5">
        <f t="shared" si="3"/>
        <v>0</v>
      </c>
      <c r="T9" s="5">
        <f t="shared" si="3"/>
        <v>0</v>
      </c>
      <c r="U9" s="5">
        <f t="shared" si="3"/>
        <v>0</v>
      </c>
      <c r="V9" s="5">
        <f t="shared" si="3"/>
        <v>0</v>
      </c>
      <c r="W9" s="5">
        <f t="shared" si="3"/>
        <v>0</v>
      </c>
      <c r="X9" s="5">
        <f t="shared" si="3"/>
        <v>0</v>
      </c>
      <c r="Y9" s="5">
        <f t="shared" si="3"/>
        <v>0</v>
      </c>
      <c r="Z9" s="5">
        <f t="shared" si="3"/>
        <v>0</v>
      </c>
      <c r="AA9" s="5">
        <f t="shared" si="3"/>
        <v>0</v>
      </c>
      <c r="AB9" s="5">
        <f t="shared" si="3"/>
        <v>703.0599913279624</v>
      </c>
      <c r="AC9" s="5">
        <f t="shared" si="3"/>
        <v>0</v>
      </c>
      <c r="AD9" s="6">
        <f t="shared" si="1"/>
        <v>703.0599913279624</v>
      </c>
      <c r="AE9" s="7"/>
      <c r="AF9" s="7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33" customHeight="1">
      <c r="A10" s="14">
        <v>2</v>
      </c>
      <c r="B10" s="3" t="s">
        <v>571</v>
      </c>
      <c r="C10" s="3" t="s">
        <v>568</v>
      </c>
      <c r="D10" s="3" t="s">
        <v>574</v>
      </c>
      <c r="E10" s="3"/>
      <c r="F10" s="3"/>
      <c r="G10" s="2"/>
      <c r="H10" s="2"/>
      <c r="I10" s="2"/>
      <c r="J10" s="2"/>
      <c r="K10" s="2"/>
      <c r="L10" s="2"/>
      <c r="M10" s="2"/>
      <c r="N10" s="2"/>
      <c r="O10" s="2">
        <v>2</v>
      </c>
      <c r="P10" s="2"/>
      <c r="Q10" s="4">
        <f t="shared" si="2"/>
        <v>402.0299956639812</v>
      </c>
      <c r="R10" s="5">
        <f t="shared" si="3"/>
        <v>0</v>
      </c>
      <c r="S10" s="5">
        <f t="shared" si="3"/>
        <v>0</v>
      </c>
      <c r="T10" s="5">
        <f t="shared" si="3"/>
        <v>0</v>
      </c>
      <c r="U10" s="5">
        <f t="shared" si="3"/>
        <v>0</v>
      </c>
      <c r="V10" s="5">
        <f t="shared" si="3"/>
        <v>0</v>
      </c>
      <c r="W10" s="5">
        <f t="shared" si="3"/>
        <v>0</v>
      </c>
      <c r="X10" s="5">
        <f t="shared" si="3"/>
        <v>0</v>
      </c>
      <c r="Y10" s="5">
        <f t="shared" si="3"/>
        <v>0</v>
      </c>
      <c r="Z10" s="5">
        <f t="shared" si="3"/>
        <v>0</v>
      </c>
      <c r="AA10" s="5">
        <f t="shared" si="3"/>
        <v>0</v>
      </c>
      <c r="AB10" s="5">
        <f t="shared" si="3"/>
        <v>402.0299956639812</v>
      </c>
      <c r="AC10" s="5">
        <f t="shared" si="3"/>
        <v>0</v>
      </c>
      <c r="AD10" s="6">
        <f t="shared" si="1"/>
        <v>402.0299956639812</v>
      </c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33" customHeight="1">
      <c r="A11" s="14">
        <v>3</v>
      </c>
      <c r="B11" s="17"/>
      <c r="C11" s="35" t="s">
        <v>569</v>
      </c>
      <c r="D11" s="50" t="s">
        <v>575</v>
      </c>
      <c r="E11" s="17"/>
      <c r="F11" s="17"/>
      <c r="G11" s="2"/>
      <c r="H11" s="2"/>
      <c r="I11" s="2"/>
      <c r="J11" s="2"/>
      <c r="K11" s="2"/>
      <c r="L11" s="2"/>
      <c r="M11" s="2"/>
      <c r="N11" s="2"/>
      <c r="O11" s="2">
        <v>3</v>
      </c>
      <c r="P11" s="2"/>
      <c r="Q11" s="4">
        <f t="shared" si="2"/>
        <v>225.93873660829993</v>
      </c>
      <c r="R11" s="5">
        <f t="shared" si="3"/>
        <v>0</v>
      </c>
      <c r="S11" s="5">
        <f t="shared" si="3"/>
        <v>0</v>
      </c>
      <c r="T11" s="5">
        <f t="shared" si="3"/>
        <v>0</v>
      </c>
      <c r="U11" s="5">
        <f t="shared" si="3"/>
        <v>0</v>
      </c>
      <c r="V11" s="5">
        <f t="shared" si="3"/>
        <v>0</v>
      </c>
      <c r="W11" s="5">
        <f t="shared" si="3"/>
        <v>0</v>
      </c>
      <c r="X11" s="5">
        <f t="shared" si="3"/>
        <v>0</v>
      </c>
      <c r="Y11" s="5">
        <f t="shared" si="3"/>
        <v>0</v>
      </c>
      <c r="Z11" s="5">
        <f t="shared" si="3"/>
        <v>0</v>
      </c>
      <c r="AA11" s="5">
        <f t="shared" si="3"/>
        <v>0</v>
      </c>
      <c r="AB11" s="5">
        <f t="shared" si="3"/>
        <v>225.93873660829993</v>
      </c>
      <c r="AC11" s="5">
        <f t="shared" si="3"/>
        <v>0</v>
      </c>
      <c r="AD11" s="6">
        <f t="shared" si="1"/>
        <v>225.93873660829993</v>
      </c>
      <c r="AE11" s="7"/>
      <c r="AF11" s="7"/>
      <c r="AG11" s="7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33" customHeight="1">
      <c r="A12" s="14">
        <v>4</v>
      </c>
      <c r="B12" s="3" t="s">
        <v>572</v>
      </c>
      <c r="C12" s="3" t="s">
        <v>570</v>
      </c>
      <c r="D12" s="50" t="s">
        <v>576</v>
      </c>
      <c r="E12" s="3"/>
      <c r="F12" s="3"/>
      <c r="G12" s="2"/>
      <c r="H12" s="2"/>
      <c r="I12" s="2"/>
      <c r="J12" s="2"/>
      <c r="K12" s="2"/>
      <c r="L12" s="2"/>
      <c r="M12" s="2"/>
      <c r="N12" s="2"/>
      <c r="O12" s="2">
        <v>4</v>
      </c>
      <c r="P12" s="2"/>
      <c r="Q12" s="4">
        <f t="shared" si="2"/>
        <v>101</v>
      </c>
      <c r="R12" s="5">
        <f t="shared" si="3"/>
        <v>0</v>
      </c>
      <c r="S12" s="5">
        <f t="shared" si="3"/>
        <v>0</v>
      </c>
      <c r="T12" s="5">
        <f t="shared" si="3"/>
        <v>0</v>
      </c>
      <c r="U12" s="5">
        <f t="shared" si="3"/>
        <v>0</v>
      </c>
      <c r="V12" s="5">
        <f t="shared" si="3"/>
        <v>0</v>
      </c>
      <c r="W12" s="5">
        <f t="shared" si="3"/>
        <v>0</v>
      </c>
      <c r="X12" s="5">
        <f t="shared" si="3"/>
        <v>0</v>
      </c>
      <c r="Y12" s="5">
        <f t="shared" si="3"/>
        <v>0</v>
      </c>
      <c r="Z12" s="5">
        <f t="shared" si="3"/>
        <v>0</v>
      </c>
      <c r="AA12" s="5">
        <f t="shared" si="3"/>
        <v>0</v>
      </c>
      <c r="AB12" s="5">
        <f t="shared" si="3"/>
        <v>101</v>
      </c>
      <c r="AC12" s="5">
        <f t="shared" si="3"/>
        <v>0</v>
      </c>
      <c r="AD12" s="6">
        <f t="shared" si="1"/>
        <v>101</v>
      </c>
      <c r="AE12" s="7"/>
      <c r="AF12" s="7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33" customHeight="1">
      <c r="A13" s="14">
        <v>5</v>
      </c>
      <c r="B13" s="3"/>
      <c r="C13" s="3"/>
      <c r="D13" s="3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4">
        <f t="shared" si="2"/>
        <v>0</v>
      </c>
      <c r="R13" s="5">
        <f t="shared" si="3"/>
        <v>0</v>
      </c>
      <c r="S13" s="5">
        <f t="shared" si="3"/>
        <v>0</v>
      </c>
      <c r="T13" s="5">
        <f t="shared" si="3"/>
        <v>0</v>
      </c>
      <c r="U13" s="5">
        <f t="shared" si="3"/>
        <v>0</v>
      </c>
      <c r="V13" s="5">
        <f t="shared" si="3"/>
        <v>0</v>
      </c>
      <c r="W13" s="5">
        <f t="shared" si="3"/>
        <v>0</v>
      </c>
      <c r="X13" s="5">
        <f t="shared" si="3"/>
        <v>0</v>
      </c>
      <c r="Y13" s="5">
        <f t="shared" si="3"/>
        <v>0</v>
      </c>
      <c r="Z13" s="5">
        <f t="shared" si="3"/>
        <v>0</v>
      </c>
      <c r="AA13" s="5">
        <f t="shared" si="3"/>
        <v>0</v>
      </c>
      <c r="AB13" s="5">
        <f t="shared" si="3"/>
        <v>0</v>
      </c>
      <c r="AC13" s="5">
        <f t="shared" si="3"/>
        <v>0</v>
      </c>
      <c r="AD13" s="6">
        <f t="shared" si="1"/>
        <v>0</v>
      </c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33" customHeight="1">
      <c r="A14" s="14">
        <v>6</v>
      </c>
      <c r="B14" s="3"/>
      <c r="C14" s="3"/>
      <c r="D14" s="50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4">
        <f t="shared" si="2"/>
        <v>0</v>
      </c>
      <c r="R14" s="5">
        <f t="shared" si="3"/>
        <v>0</v>
      </c>
      <c r="S14" s="5">
        <f t="shared" si="3"/>
        <v>0</v>
      </c>
      <c r="T14" s="5">
        <f t="shared" si="3"/>
        <v>0</v>
      </c>
      <c r="U14" s="5">
        <f t="shared" si="3"/>
        <v>0</v>
      </c>
      <c r="V14" s="5">
        <f t="shared" si="3"/>
        <v>0</v>
      </c>
      <c r="W14" s="5">
        <f t="shared" si="3"/>
        <v>0</v>
      </c>
      <c r="X14" s="5">
        <f t="shared" si="3"/>
        <v>0</v>
      </c>
      <c r="Y14" s="5">
        <f t="shared" si="3"/>
        <v>0</v>
      </c>
      <c r="Z14" s="5">
        <f t="shared" si="3"/>
        <v>0</v>
      </c>
      <c r="AA14" s="5">
        <f t="shared" si="3"/>
        <v>0</v>
      </c>
      <c r="AB14" s="5">
        <f t="shared" si="3"/>
        <v>0</v>
      </c>
      <c r="AC14" s="5">
        <f t="shared" si="3"/>
        <v>0</v>
      </c>
      <c r="AD14" s="6">
        <f t="shared" si="1"/>
        <v>0</v>
      </c>
      <c r="AE14" s="7"/>
      <c r="AF14" s="7"/>
      <c r="AG14" s="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33" customHeight="1">
      <c r="A15" s="14">
        <v>7</v>
      </c>
      <c r="B15" s="14"/>
      <c r="C15" s="15"/>
      <c r="D15" s="14"/>
      <c r="E15" s="14"/>
      <c r="F15" s="14"/>
      <c r="G15" s="2"/>
      <c r="H15" s="3"/>
      <c r="I15" s="3"/>
      <c r="J15" s="3"/>
      <c r="K15" s="2"/>
      <c r="L15" s="2"/>
      <c r="M15" s="2"/>
      <c r="N15" s="2"/>
      <c r="O15" s="2"/>
      <c r="P15" s="2"/>
      <c r="Q15" s="4">
        <f t="shared" si="2"/>
        <v>0</v>
      </c>
      <c r="R15" s="5">
        <f t="shared" si="3"/>
        <v>0</v>
      </c>
      <c r="S15" s="5">
        <f t="shared" si="3"/>
        <v>0</v>
      </c>
      <c r="T15" s="5">
        <f t="shared" si="3"/>
        <v>0</v>
      </c>
      <c r="U15" s="5">
        <f t="shared" si="3"/>
        <v>0</v>
      </c>
      <c r="V15" s="5">
        <f t="shared" si="3"/>
        <v>0</v>
      </c>
      <c r="W15" s="5">
        <f t="shared" si="3"/>
        <v>0</v>
      </c>
      <c r="X15" s="5">
        <f t="shared" si="3"/>
        <v>0</v>
      </c>
      <c r="Y15" s="5">
        <f t="shared" si="3"/>
        <v>0</v>
      </c>
      <c r="Z15" s="5">
        <f t="shared" si="3"/>
        <v>0</v>
      </c>
      <c r="AA15" s="5">
        <f t="shared" si="3"/>
        <v>0</v>
      </c>
      <c r="AB15" s="5">
        <f t="shared" si="3"/>
        <v>0</v>
      </c>
      <c r="AC15" s="5">
        <f t="shared" si="3"/>
        <v>0</v>
      </c>
      <c r="AD15" s="6">
        <f t="shared" si="1"/>
        <v>0</v>
      </c>
      <c r="AE15" s="7"/>
      <c r="AF15" s="7"/>
      <c r="AG15" s="7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33" customHeight="1">
      <c r="A16" s="14">
        <v>8</v>
      </c>
      <c r="B16" s="3"/>
      <c r="C16" s="3"/>
      <c r="D16" s="3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4">
        <f t="shared" si="2"/>
        <v>0</v>
      </c>
      <c r="R16" s="5">
        <f t="shared" si="3"/>
        <v>0</v>
      </c>
      <c r="S16" s="5">
        <f t="shared" si="3"/>
        <v>0</v>
      </c>
      <c r="T16" s="5">
        <f t="shared" si="3"/>
        <v>0</v>
      </c>
      <c r="U16" s="5">
        <f t="shared" si="3"/>
        <v>0</v>
      </c>
      <c r="V16" s="5">
        <f t="shared" si="3"/>
        <v>0</v>
      </c>
      <c r="W16" s="5">
        <f t="shared" si="3"/>
        <v>0</v>
      </c>
      <c r="X16" s="5">
        <f t="shared" si="3"/>
        <v>0</v>
      </c>
      <c r="Y16" s="5">
        <f t="shared" si="3"/>
        <v>0</v>
      </c>
      <c r="Z16" s="5">
        <f t="shared" si="3"/>
        <v>0</v>
      </c>
      <c r="AA16" s="5">
        <f t="shared" si="3"/>
        <v>0</v>
      </c>
      <c r="AB16" s="5">
        <f t="shared" si="3"/>
        <v>0</v>
      </c>
      <c r="AC16" s="5">
        <f t="shared" si="3"/>
        <v>0</v>
      </c>
      <c r="AD16" s="6">
        <f t="shared" si="1"/>
        <v>0</v>
      </c>
      <c r="AE16" s="7"/>
      <c r="AF16" s="7"/>
      <c r="AG16" s="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33" customHeight="1">
      <c r="A17" s="14">
        <v>9</v>
      </c>
      <c r="B17" s="36"/>
      <c r="C17" s="36"/>
      <c r="D17" s="36"/>
      <c r="E17" s="36"/>
      <c r="F17" s="36"/>
      <c r="G17" s="2"/>
      <c r="H17" s="2"/>
      <c r="I17" s="2"/>
      <c r="J17" s="2"/>
      <c r="K17" s="2"/>
      <c r="L17" s="2"/>
      <c r="M17" s="2"/>
      <c r="N17" s="2"/>
      <c r="O17" s="2"/>
      <c r="P17" s="2"/>
      <c r="Q17" s="4">
        <f aca="true" t="shared" si="4" ref="Q17:Q62">AD17</f>
        <v>0</v>
      </c>
      <c r="R17" s="5">
        <f t="shared" si="3"/>
        <v>0</v>
      </c>
      <c r="S17" s="5">
        <f t="shared" si="3"/>
        <v>0</v>
      </c>
      <c r="T17" s="5">
        <f t="shared" si="3"/>
        <v>0</v>
      </c>
      <c r="U17" s="5">
        <f t="shared" si="3"/>
        <v>0</v>
      </c>
      <c r="V17" s="5">
        <f t="shared" si="3"/>
        <v>0</v>
      </c>
      <c r="W17" s="5">
        <f t="shared" si="3"/>
        <v>0</v>
      </c>
      <c r="X17" s="5">
        <f t="shared" si="3"/>
        <v>0</v>
      </c>
      <c r="Y17" s="5">
        <f t="shared" si="3"/>
        <v>0</v>
      </c>
      <c r="Z17" s="5">
        <f t="shared" si="3"/>
        <v>0</v>
      </c>
      <c r="AA17" s="5">
        <f t="shared" si="3"/>
        <v>0</v>
      </c>
      <c r="AB17" s="5">
        <f t="shared" si="3"/>
        <v>0</v>
      </c>
      <c r="AC17" s="5">
        <f t="shared" si="3"/>
        <v>0</v>
      </c>
      <c r="AD17" s="6">
        <f t="shared" si="1"/>
        <v>0</v>
      </c>
      <c r="AE17" s="7"/>
      <c r="AF17" s="7"/>
      <c r="AG17" s="7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33" customHeight="1">
      <c r="A18" s="14">
        <v>10</v>
      </c>
      <c r="B18" s="36"/>
      <c r="C18" s="36"/>
      <c r="D18" s="37"/>
      <c r="E18" s="37"/>
      <c r="F18" s="17"/>
      <c r="G18" s="2"/>
      <c r="H18" s="2"/>
      <c r="I18" s="2"/>
      <c r="J18" s="2"/>
      <c r="K18" s="2"/>
      <c r="L18" s="2"/>
      <c r="M18" s="2"/>
      <c r="N18" s="2"/>
      <c r="O18" s="2"/>
      <c r="P18" s="2"/>
      <c r="Q18" s="4">
        <f t="shared" si="4"/>
        <v>0</v>
      </c>
      <c r="R18" s="5">
        <f t="shared" si="3"/>
        <v>0</v>
      </c>
      <c r="S18" s="5">
        <f t="shared" si="3"/>
        <v>0</v>
      </c>
      <c r="T18" s="5">
        <f t="shared" si="3"/>
        <v>0</v>
      </c>
      <c r="U18" s="5">
        <f t="shared" si="3"/>
        <v>0</v>
      </c>
      <c r="V18" s="5">
        <f t="shared" si="3"/>
        <v>0</v>
      </c>
      <c r="W18" s="5">
        <f t="shared" si="3"/>
        <v>0</v>
      </c>
      <c r="X18" s="5">
        <f t="shared" si="3"/>
        <v>0</v>
      </c>
      <c r="Y18" s="5">
        <f t="shared" si="3"/>
        <v>0</v>
      </c>
      <c r="Z18" s="5">
        <f t="shared" si="3"/>
        <v>0</v>
      </c>
      <c r="AA18" s="5">
        <f t="shared" si="3"/>
        <v>0</v>
      </c>
      <c r="AB18" s="5">
        <f t="shared" si="3"/>
        <v>0</v>
      </c>
      <c r="AC18" s="5">
        <f t="shared" si="3"/>
        <v>0</v>
      </c>
      <c r="AD18" s="6">
        <f t="shared" si="1"/>
        <v>0</v>
      </c>
      <c r="AE18" s="7"/>
      <c r="AF18" s="7"/>
      <c r="AG18" s="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33" customHeight="1">
      <c r="A19" s="14">
        <v>11</v>
      </c>
      <c r="B19" s="36"/>
      <c r="C19" s="36"/>
      <c r="D19" s="37"/>
      <c r="E19" s="37"/>
      <c r="F19" s="36"/>
      <c r="G19" s="2"/>
      <c r="H19" s="2"/>
      <c r="I19" s="2"/>
      <c r="J19" s="2"/>
      <c r="K19" s="2"/>
      <c r="L19" s="2"/>
      <c r="M19" s="2"/>
      <c r="N19" s="2"/>
      <c r="O19" s="2"/>
      <c r="P19" s="2"/>
      <c r="Q19" s="4">
        <f t="shared" si="4"/>
        <v>0</v>
      </c>
      <c r="R19" s="5">
        <f t="shared" si="3"/>
        <v>0</v>
      </c>
      <c r="S19" s="5">
        <f t="shared" si="3"/>
        <v>0</v>
      </c>
      <c r="T19" s="5">
        <f t="shared" si="3"/>
        <v>0</v>
      </c>
      <c r="U19" s="5">
        <f t="shared" si="3"/>
        <v>0</v>
      </c>
      <c r="V19" s="5">
        <f t="shared" si="3"/>
        <v>0</v>
      </c>
      <c r="W19" s="5">
        <f t="shared" si="3"/>
        <v>0</v>
      </c>
      <c r="X19" s="5">
        <f t="shared" si="3"/>
        <v>0</v>
      </c>
      <c r="Y19" s="5">
        <f t="shared" si="3"/>
        <v>0</v>
      </c>
      <c r="Z19" s="5">
        <f t="shared" si="3"/>
        <v>0</v>
      </c>
      <c r="AA19" s="5">
        <f t="shared" si="3"/>
        <v>0</v>
      </c>
      <c r="AB19" s="5">
        <f t="shared" si="3"/>
        <v>0</v>
      </c>
      <c r="AC19" s="5">
        <f t="shared" si="3"/>
        <v>0</v>
      </c>
      <c r="AD19" s="6">
        <f t="shared" si="1"/>
        <v>0</v>
      </c>
      <c r="AE19" s="7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33" customHeight="1">
      <c r="A20" s="14">
        <v>12</v>
      </c>
      <c r="B20" s="36"/>
      <c r="C20" s="36"/>
      <c r="D20" s="36"/>
      <c r="E20" s="36"/>
      <c r="F20" s="17"/>
      <c r="G20" s="2"/>
      <c r="H20" s="2"/>
      <c r="I20" s="2"/>
      <c r="J20" s="2"/>
      <c r="K20" s="2"/>
      <c r="L20" s="2"/>
      <c r="M20" s="2"/>
      <c r="N20" s="2"/>
      <c r="O20" s="2"/>
      <c r="P20" s="2"/>
      <c r="Q20" s="4">
        <f t="shared" si="4"/>
        <v>0</v>
      </c>
      <c r="R20" s="5">
        <f t="shared" si="3"/>
        <v>0</v>
      </c>
      <c r="S20" s="5">
        <f t="shared" si="3"/>
        <v>0</v>
      </c>
      <c r="T20" s="5">
        <f t="shared" si="3"/>
        <v>0</v>
      </c>
      <c r="U20" s="5">
        <f t="shared" si="3"/>
        <v>0</v>
      </c>
      <c r="V20" s="5">
        <f t="shared" si="3"/>
        <v>0</v>
      </c>
      <c r="W20" s="5">
        <f t="shared" si="3"/>
        <v>0</v>
      </c>
      <c r="X20" s="5">
        <f t="shared" si="3"/>
        <v>0</v>
      </c>
      <c r="Y20" s="5">
        <f t="shared" si="3"/>
        <v>0</v>
      </c>
      <c r="Z20" s="5">
        <f t="shared" si="3"/>
        <v>0</v>
      </c>
      <c r="AA20" s="5">
        <f t="shared" si="3"/>
        <v>0</v>
      </c>
      <c r="AB20" s="5">
        <f t="shared" si="3"/>
        <v>0</v>
      </c>
      <c r="AC20" s="5">
        <f t="shared" si="3"/>
        <v>0</v>
      </c>
      <c r="AD20" s="6">
        <f t="shared" si="1"/>
        <v>0</v>
      </c>
      <c r="AE20" s="7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33" customHeight="1">
      <c r="A21" s="14">
        <v>13</v>
      </c>
      <c r="B21" s="1"/>
      <c r="C21" s="1"/>
      <c r="D21" s="1"/>
      <c r="E21" s="1"/>
      <c r="F21" s="17"/>
      <c r="G21" s="2"/>
      <c r="H21" s="2"/>
      <c r="I21" s="2"/>
      <c r="J21" s="2"/>
      <c r="K21" s="2"/>
      <c r="L21" s="2"/>
      <c r="M21" s="2"/>
      <c r="N21" s="2"/>
      <c r="O21" s="2"/>
      <c r="P21" s="2"/>
      <c r="Q21" s="4">
        <f t="shared" si="4"/>
        <v>0</v>
      </c>
      <c r="R21" s="5">
        <f t="shared" si="3"/>
        <v>0</v>
      </c>
      <c r="S21" s="5">
        <f t="shared" si="3"/>
        <v>0</v>
      </c>
      <c r="T21" s="5">
        <f t="shared" si="3"/>
        <v>0</v>
      </c>
      <c r="U21" s="5">
        <f t="shared" si="3"/>
        <v>0</v>
      </c>
      <c r="V21" s="5">
        <f t="shared" si="3"/>
        <v>0</v>
      </c>
      <c r="W21" s="5">
        <f t="shared" si="3"/>
        <v>0</v>
      </c>
      <c r="X21" s="5">
        <f t="shared" si="3"/>
        <v>0</v>
      </c>
      <c r="Y21" s="5">
        <f t="shared" si="3"/>
        <v>0</v>
      </c>
      <c r="Z21" s="5">
        <f t="shared" si="3"/>
        <v>0</v>
      </c>
      <c r="AA21" s="5">
        <f t="shared" si="3"/>
        <v>0</v>
      </c>
      <c r="AB21" s="5">
        <f t="shared" si="3"/>
        <v>0</v>
      </c>
      <c r="AC21" s="5">
        <f t="shared" si="3"/>
        <v>0</v>
      </c>
      <c r="AD21" s="6">
        <f t="shared" si="1"/>
        <v>0</v>
      </c>
      <c r="AE21" s="7"/>
      <c r="AF21" s="7"/>
      <c r="AG21" s="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3" customHeight="1">
      <c r="A22" s="14">
        <v>14</v>
      </c>
      <c r="B22" s="36"/>
      <c r="C22" s="36"/>
      <c r="D22" s="36"/>
      <c r="E22" s="36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4">
        <f t="shared" si="4"/>
        <v>0</v>
      </c>
      <c r="R22" s="5">
        <f t="shared" si="3"/>
        <v>0</v>
      </c>
      <c r="S22" s="5">
        <f t="shared" si="3"/>
        <v>0</v>
      </c>
      <c r="T22" s="5">
        <f t="shared" si="3"/>
        <v>0</v>
      </c>
      <c r="U22" s="5">
        <f t="shared" si="3"/>
        <v>0</v>
      </c>
      <c r="V22" s="5">
        <f t="shared" si="3"/>
        <v>0</v>
      </c>
      <c r="W22" s="5">
        <f t="shared" si="3"/>
        <v>0</v>
      </c>
      <c r="X22" s="5">
        <f t="shared" si="3"/>
        <v>0</v>
      </c>
      <c r="Y22" s="5">
        <f t="shared" si="3"/>
        <v>0</v>
      </c>
      <c r="Z22" s="5">
        <f t="shared" si="3"/>
        <v>0</v>
      </c>
      <c r="AA22" s="5">
        <f t="shared" si="3"/>
        <v>0</v>
      </c>
      <c r="AB22" s="5">
        <f t="shared" si="3"/>
        <v>0</v>
      </c>
      <c r="AC22" s="5">
        <f t="shared" si="3"/>
        <v>0</v>
      </c>
      <c r="AD22" s="6">
        <f t="shared" si="1"/>
        <v>0</v>
      </c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3" customHeight="1">
      <c r="A23" s="14">
        <v>15</v>
      </c>
      <c r="B23" s="1"/>
      <c r="C23" s="1"/>
      <c r="D23" s="1"/>
      <c r="E23" s="1"/>
      <c r="F23" s="17"/>
      <c r="G23" s="2"/>
      <c r="H23" s="2"/>
      <c r="I23" s="2"/>
      <c r="J23" s="2"/>
      <c r="K23" s="2"/>
      <c r="L23" s="2"/>
      <c r="M23" s="2"/>
      <c r="N23" s="2"/>
      <c r="O23" s="2"/>
      <c r="P23" s="2"/>
      <c r="Q23" s="4">
        <f t="shared" si="4"/>
        <v>0</v>
      </c>
      <c r="R23" s="5">
        <f t="shared" si="3"/>
        <v>0</v>
      </c>
      <c r="S23" s="5">
        <f t="shared" si="3"/>
        <v>0</v>
      </c>
      <c r="T23" s="5">
        <f t="shared" si="3"/>
        <v>0</v>
      </c>
      <c r="U23" s="5">
        <f t="shared" si="3"/>
        <v>0</v>
      </c>
      <c r="V23" s="5">
        <f t="shared" si="3"/>
        <v>0</v>
      </c>
      <c r="W23" s="5">
        <f t="shared" si="3"/>
        <v>0</v>
      </c>
      <c r="X23" s="5">
        <f t="shared" si="3"/>
        <v>0</v>
      </c>
      <c r="Y23" s="5">
        <f t="shared" si="3"/>
        <v>0</v>
      </c>
      <c r="Z23" s="5">
        <f t="shared" si="3"/>
        <v>0</v>
      </c>
      <c r="AA23" s="5">
        <f t="shared" si="3"/>
        <v>0</v>
      </c>
      <c r="AB23" s="5">
        <f t="shared" si="3"/>
        <v>0</v>
      </c>
      <c r="AC23" s="5">
        <f t="shared" si="3"/>
        <v>0</v>
      </c>
      <c r="AD23" s="6">
        <f t="shared" si="1"/>
        <v>0</v>
      </c>
      <c r="AE23" s="7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33" customHeight="1">
      <c r="A24" s="14">
        <v>16</v>
      </c>
      <c r="B24" s="1"/>
      <c r="C24" s="1"/>
      <c r="D24" s="1"/>
      <c r="E24" s="1"/>
      <c r="F24" s="36"/>
      <c r="G24" s="2"/>
      <c r="H24" s="2"/>
      <c r="I24" s="2"/>
      <c r="J24" s="2"/>
      <c r="K24" s="2"/>
      <c r="L24" s="2"/>
      <c r="M24" s="2"/>
      <c r="N24" s="2"/>
      <c r="O24" s="2"/>
      <c r="P24" s="2"/>
      <c r="Q24" s="4">
        <f t="shared" si="4"/>
        <v>0</v>
      </c>
      <c r="R24" s="5">
        <f t="shared" si="3"/>
        <v>0</v>
      </c>
      <c r="S24" s="5">
        <f t="shared" si="3"/>
        <v>0</v>
      </c>
      <c r="T24" s="5">
        <f t="shared" si="3"/>
        <v>0</v>
      </c>
      <c r="U24" s="5">
        <f t="shared" si="3"/>
        <v>0</v>
      </c>
      <c r="V24" s="5">
        <f t="shared" si="3"/>
        <v>0</v>
      </c>
      <c r="W24" s="5">
        <f t="shared" si="3"/>
        <v>0</v>
      </c>
      <c r="X24" s="5">
        <f t="shared" si="3"/>
        <v>0</v>
      </c>
      <c r="Y24" s="5">
        <f t="shared" si="3"/>
        <v>0</v>
      </c>
      <c r="Z24" s="5">
        <f t="shared" si="3"/>
        <v>0</v>
      </c>
      <c r="AA24" s="5">
        <f t="shared" si="3"/>
        <v>0</v>
      </c>
      <c r="AB24" s="5">
        <f t="shared" si="3"/>
        <v>0</v>
      </c>
      <c r="AC24" s="5">
        <f t="shared" si="3"/>
        <v>0</v>
      </c>
      <c r="AD24" s="6">
        <f t="shared" si="1"/>
        <v>0</v>
      </c>
      <c r="AE24" s="7"/>
      <c r="AF24" s="7"/>
      <c r="AG24" s="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33" customHeight="1">
      <c r="A25" s="14">
        <v>17</v>
      </c>
      <c r="B25" s="3"/>
      <c r="C25" s="3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4">
        <f t="shared" si="4"/>
        <v>0</v>
      </c>
      <c r="R25" s="5">
        <f t="shared" si="3"/>
        <v>0</v>
      </c>
      <c r="S25" s="5">
        <f t="shared" si="3"/>
        <v>0</v>
      </c>
      <c r="T25" s="5">
        <f>IF(OR(G25="",G25="-"),0,G$8*(101+1000*LOG10(G$7/G25)))</f>
        <v>0</v>
      </c>
      <c r="U25" s="5">
        <f>IF(OR(H25="",H25="-"),0,H$8*(101+1000*LOG10(H$7/H25)))</f>
        <v>0</v>
      </c>
      <c r="V25" s="5">
        <f t="shared" si="3"/>
        <v>0</v>
      </c>
      <c r="W25" s="5">
        <f t="shared" si="3"/>
        <v>0</v>
      </c>
      <c r="X25" s="5">
        <f t="shared" si="3"/>
        <v>0</v>
      </c>
      <c r="Y25" s="5">
        <f t="shared" si="3"/>
        <v>0</v>
      </c>
      <c r="Z25" s="5">
        <f t="shared" si="3"/>
        <v>0</v>
      </c>
      <c r="AA25" s="5">
        <f t="shared" si="3"/>
        <v>0</v>
      </c>
      <c r="AB25" s="5">
        <f t="shared" si="3"/>
        <v>0</v>
      </c>
      <c r="AC25" s="5">
        <f t="shared" si="3"/>
        <v>0</v>
      </c>
      <c r="AD25" s="6">
        <f t="shared" si="1"/>
        <v>0</v>
      </c>
      <c r="AE25" s="7"/>
      <c r="AF25" s="7"/>
      <c r="AG25" s="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33" customHeight="1">
      <c r="A26" s="14">
        <v>18</v>
      </c>
      <c r="B26" s="3"/>
      <c r="C26" s="3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4">
        <f t="shared" si="4"/>
        <v>0</v>
      </c>
      <c r="R26" s="5">
        <f t="shared" si="3"/>
        <v>0</v>
      </c>
      <c r="S26" s="5">
        <f t="shared" si="3"/>
        <v>0</v>
      </c>
      <c r="T26" s="5">
        <f t="shared" si="3"/>
        <v>0</v>
      </c>
      <c r="U26" s="5">
        <f t="shared" si="3"/>
        <v>0</v>
      </c>
      <c r="V26" s="5">
        <f t="shared" si="3"/>
        <v>0</v>
      </c>
      <c r="W26" s="5">
        <f t="shared" si="3"/>
        <v>0</v>
      </c>
      <c r="X26" s="5">
        <f t="shared" si="3"/>
        <v>0</v>
      </c>
      <c r="Y26" s="5">
        <f t="shared" si="3"/>
        <v>0</v>
      </c>
      <c r="Z26" s="5">
        <f t="shared" si="3"/>
        <v>0</v>
      </c>
      <c r="AA26" s="5">
        <f t="shared" si="3"/>
        <v>0</v>
      </c>
      <c r="AB26" s="5">
        <f t="shared" si="3"/>
        <v>0</v>
      </c>
      <c r="AC26" s="5">
        <f t="shared" si="3"/>
        <v>0</v>
      </c>
      <c r="AD26" s="6">
        <f t="shared" si="1"/>
        <v>0</v>
      </c>
      <c r="AE26" s="7"/>
      <c r="AF26" s="7"/>
      <c r="AG26" s="7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33" customHeight="1">
      <c r="A27" s="14">
        <v>19</v>
      </c>
      <c r="B27" s="1"/>
      <c r="C27" s="1"/>
      <c r="D27" s="1"/>
      <c r="E27" s="1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4">
        <f t="shared" si="4"/>
        <v>0</v>
      </c>
      <c r="R27" s="5">
        <f t="shared" si="3"/>
        <v>0</v>
      </c>
      <c r="S27" s="5">
        <f t="shared" si="3"/>
        <v>0</v>
      </c>
      <c r="T27" s="5">
        <f t="shared" si="3"/>
        <v>0</v>
      </c>
      <c r="U27" s="5">
        <f t="shared" si="3"/>
        <v>0</v>
      </c>
      <c r="V27" s="5">
        <f t="shared" si="3"/>
        <v>0</v>
      </c>
      <c r="W27" s="5">
        <f t="shared" si="3"/>
        <v>0</v>
      </c>
      <c r="X27" s="5">
        <f t="shared" si="3"/>
        <v>0</v>
      </c>
      <c r="Y27" s="5">
        <f t="shared" si="3"/>
        <v>0</v>
      </c>
      <c r="Z27" s="5">
        <f t="shared" si="3"/>
        <v>0</v>
      </c>
      <c r="AA27" s="5">
        <f t="shared" si="3"/>
        <v>0</v>
      </c>
      <c r="AB27" s="5">
        <f t="shared" si="3"/>
        <v>0</v>
      </c>
      <c r="AC27" s="5">
        <f t="shared" si="3"/>
        <v>0</v>
      </c>
      <c r="AD27" s="6">
        <f t="shared" si="1"/>
        <v>0</v>
      </c>
      <c r="AE27" s="7"/>
      <c r="AF27" s="7"/>
      <c r="AG27" s="7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3" customHeight="1">
      <c r="A28" s="14">
        <v>20</v>
      </c>
      <c r="B28" s="36"/>
      <c r="C28" s="36"/>
      <c r="D28" s="36"/>
      <c r="E28" s="36"/>
      <c r="F28" s="36"/>
      <c r="G28" s="2"/>
      <c r="H28" s="2"/>
      <c r="I28" s="2"/>
      <c r="J28" s="2"/>
      <c r="K28" s="2"/>
      <c r="L28" s="2"/>
      <c r="M28" s="2"/>
      <c r="N28" s="2"/>
      <c r="O28" s="2"/>
      <c r="P28" s="2"/>
      <c r="Q28" s="4">
        <f t="shared" si="4"/>
        <v>0</v>
      </c>
      <c r="R28" s="5">
        <f t="shared" si="3"/>
        <v>0</v>
      </c>
      <c r="S28" s="5">
        <f t="shared" si="3"/>
        <v>0</v>
      </c>
      <c r="T28" s="5">
        <f t="shared" si="3"/>
        <v>0</v>
      </c>
      <c r="U28" s="5">
        <f t="shared" si="3"/>
        <v>0</v>
      </c>
      <c r="V28" s="5">
        <f t="shared" si="3"/>
        <v>0</v>
      </c>
      <c r="W28" s="5">
        <f t="shared" si="3"/>
        <v>0</v>
      </c>
      <c r="X28" s="5">
        <f t="shared" si="3"/>
        <v>0</v>
      </c>
      <c r="Y28" s="5">
        <f t="shared" si="3"/>
        <v>0</v>
      </c>
      <c r="Z28" s="5">
        <f t="shared" si="3"/>
        <v>0</v>
      </c>
      <c r="AA28" s="5">
        <f t="shared" si="3"/>
        <v>0</v>
      </c>
      <c r="AB28" s="5">
        <f t="shared" si="3"/>
        <v>0</v>
      </c>
      <c r="AC28" s="5">
        <f t="shared" si="3"/>
        <v>0</v>
      </c>
      <c r="AD28" s="6">
        <f t="shared" si="1"/>
        <v>0</v>
      </c>
      <c r="AE28" s="7"/>
      <c r="AF28" s="7"/>
      <c r="AG28" s="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33" customHeight="1">
      <c r="A29" s="28">
        <v>21</v>
      </c>
      <c r="B29" s="3"/>
      <c r="C29" s="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4">
        <f t="shared" si="4"/>
        <v>0</v>
      </c>
      <c r="R29" s="5">
        <f t="shared" si="3"/>
        <v>0</v>
      </c>
      <c r="S29" s="5">
        <f t="shared" si="3"/>
        <v>0</v>
      </c>
      <c r="T29" s="5">
        <f t="shared" si="3"/>
        <v>0</v>
      </c>
      <c r="U29" s="5">
        <f t="shared" si="3"/>
        <v>0</v>
      </c>
      <c r="V29" s="5">
        <f t="shared" si="3"/>
        <v>0</v>
      </c>
      <c r="W29" s="5">
        <f t="shared" si="3"/>
        <v>0</v>
      </c>
      <c r="X29" s="5">
        <f t="shared" si="3"/>
        <v>0</v>
      </c>
      <c r="Y29" s="5">
        <f t="shared" si="3"/>
        <v>0</v>
      </c>
      <c r="Z29" s="5">
        <f t="shared" si="3"/>
        <v>0</v>
      </c>
      <c r="AA29" s="5">
        <f t="shared" si="3"/>
        <v>0</v>
      </c>
      <c r="AB29" s="5">
        <f t="shared" si="3"/>
        <v>0</v>
      </c>
      <c r="AC29" s="5">
        <f t="shared" si="3"/>
        <v>0</v>
      </c>
      <c r="AD29" s="6">
        <f t="shared" si="1"/>
        <v>0</v>
      </c>
      <c r="AE29" s="7"/>
      <c r="AF29" s="7"/>
      <c r="AG29" s="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33" customHeight="1">
      <c r="A30" s="28">
        <v>22</v>
      </c>
      <c r="B30" s="17"/>
      <c r="C30" s="35"/>
      <c r="D30" s="17"/>
      <c r="E30" s="17"/>
      <c r="F30" s="17"/>
      <c r="G30" s="2"/>
      <c r="H30" s="2"/>
      <c r="I30" s="2"/>
      <c r="J30" s="2"/>
      <c r="K30" s="2"/>
      <c r="L30" s="2"/>
      <c r="M30" s="2"/>
      <c r="N30" s="2"/>
      <c r="O30" s="2"/>
      <c r="P30" s="2"/>
      <c r="Q30" s="4">
        <f t="shared" si="4"/>
        <v>0</v>
      </c>
      <c r="R30" s="5">
        <f t="shared" si="3"/>
        <v>0</v>
      </c>
      <c r="S30" s="5">
        <f t="shared" si="3"/>
        <v>0</v>
      </c>
      <c r="T30" s="5">
        <f t="shared" si="3"/>
        <v>0</v>
      </c>
      <c r="U30" s="5">
        <f t="shared" si="3"/>
        <v>0</v>
      </c>
      <c r="V30" s="5">
        <f t="shared" si="3"/>
        <v>0</v>
      </c>
      <c r="W30" s="5">
        <f aca="true" t="shared" si="5" ref="T30:AC52">IF(OR(J30="",J30="-"),0,J$8*(101+1000*LOG10(J$7/J30)))</f>
        <v>0</v>
      </c>
      <c r="X30" s="5">
        <f t="shared" si="5"/>
        <v>0</v>
      </c>
      <c r="Y30" s="5">
        <f t="shared" si="5"/>
        <v>0</v>
      </c>
      <c r="Z30" s="5">
        <f t="shared" si="5"/>
        <v>0</v>
      </c>
      <c r="AA30" s="5">
        <f t="shared" si="5"/>
        <v>0</v>
      </c>
      <c r="AB30" s="5">
        <f t="shared" si="5"/>
        <v>0</v>
      </c>
      <c r="AC30" s="5">
        <f t="shared" si="5"/>
        <v>0</v>
      </c>
      <c r="AD30" s="6">
        <f t="shared" si="1"/>
        <v>0</v>
      </c>
      <c r="AE30" s="7"/>
      <c r="AF30" s="7"/>
      <c r="AG30" s="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33" customHeight="1">
      <c r="A31" s="28">
        <v>23</v>
      </c>
      <c r="B31" s="3"/>
      <c r="C31" s="3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4">
        <f t="shared" si="4"/>
        <v>0</v>
      </c>
      <c r="R31" s="5">
        <f aca="true" t="shared" si="6" ref="R31:R62">IF(OR(E31="",E31="-"),0,E$8*(101+1000*LOG10(E$7/E31)))</f>
        <v>0</v>
      </c>
      <c r="S31" s="5">
        <f aca="true" t="shared" si="7" ref="S31:S62">IF(OR(F31="",F31="-"),0,F$8*(101+1000*LOG10(F$7/F31)))</f>
        <v>0</v>
      </c>
      <c r="T31" s="5">
        <f t="shared" si="5"/>
        <v>0</v>
      </c>
      <c r="U31" s="5">
        <f t="shared" si="5"/>
        <v>0</v>
      </c>
      <c r="V31" s="5">
        <f t="shared" si="5"/>
        <v>0</v>
      </c>
      <c r="W31" s="5">
        <f t="shared" si="5"/>
        <v>0</v>
      </c>
      <c r="X31" s="5">
        <f t="shared" si="5"/>
        <v>0</v>
      </c>
      <c r="Y31" s="5">
        <f t="shared" si="5"/>
        <v>0</v>
      </c>
      <c r="Z31" s="5">
        <f t="shared" si="5"/>
        <v>0</v>
      </c>
      <c r="AA31" s="5">
        <f t="shared" si="5"/>
        <v>0</v>
      </c>
      <c r="AB31" s="5">
        <f t="shared" si="5"/>
        <v>0</v>
      </c>
      <c r="AC31" s="5">
        <f t="shared" si="5"/>
        <v>0</v>
      </c>
      <c r="AD31" s="6">
        <f t="shared" si="1"/>
        <v>0</v>
      </c>
      <c r="AE31" s="7"/>
      <c r="AF31" s="7"/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33" customHeight="1">
      <c r="A32" s="28">
        <v>24</v>
      </c>
      <c r="B32" s="36"/>
      <c r="C32" s="40"/>
      <c r="D32" s="37"/>
      <c r="E32" s="37"/>
      <c r="F32" s="36"/>
      <c r="G32" s="2"/>
      <c r="H32" s="2"/>
      <c r="I32" s="2"/>
      <c r="J32" s="2"/>
      <c r="K32" s="2"/>
      <c r="L32" s="2"/>
      <c r="M32" s="2"/>
      <c r="N32" s="2"/>
      <c r="O32" s="2"/>
      <c r="P32" s="2"/>
      <c r="Q32" s="4">
        <f t="shared" si="4"/>
        <v>0</v>
      </c>
      <c r="R32" s="5">
        <f t="shared" si="6"/>
        <v>0</v>
      </c>
      <c r="S32" s="5">
        <f t="shared" si="7"/>
        <v>0</v>
      </c>
      <c r="T32" s="5">
        <f t="shared" si="5"/>
        <v>0</v>
      </c>
      <c r="U32" s="5">
        <f t="shared" si="5"/>
        <v>0</v>
      </c>
      <c r="V32" s="5">
        <f t="shared" si="5"/>
        <v>0</v>
      </c>
      <c r="W32" s="5">
        <f t="shared" si="5"/>
        <v>0</v>
      </c>
      <c r="X32" s="5">
        <f t="shared" si="5"/>
        <v>0</v>
      </c>
      <c r="Y32" s="5">
        <f t="shared" si="5"/>
        <v>0</v>
      </c>
      <c r="Z32" s="5">
        <f t="shared" si="5"/>
        <v>0</v>
      </c>
      <c r="AA32" s="5">
        <f t="shared" si="5"/>
        <v>0</v>
      </c>
      <c r="AB32" s="5">
        <f t="shared" si="5"/>
        <v>0</v>
      </c>
      <c r="AC32" s="5">
        <f t="shared" si="5"/>
        <v>0</v>
      </c>
      <c r="AD32" s="6">
        <f t="shared" si="1"/>
        <v>0</v>
      </c>
      <c r="AE32" s="7"/>
      <c r="AF32" s="7"/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33" customHeight="1">
      <c r="A33" s="28">
        <v>25</v>
      </c>
      <c r="B33" s="1"/>
      <c r="C33" s="1"/>
      <c r="D33" s="1"/>
      <c r="E33" s="1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4">
        <f t="shared" si="4"/>
        <v>0</v>
      </c>
      <c r="R33" s="5">
        <f t="shared" si="6"/>
        <v>0</v>
      </c>
      <c r="S33" s="5">
        <f t="shared" si="7"/>
        <v>0</v>
      </c>
      <c r="T33" s="5">
        <f t="shared" si="5"/>
        <v>0</v>
      </c>
      <c r="U33" s="5">
        <f t="shared" si="5"/>
        <v>0</v>
      </c>
      <c r="V33" s="5">
        <f t="shared" si="5"/>
        <v>0</v>
      </c>
      <c r="W33" s="5">
        <f t="shared" si="5"/>
        <v>0</v>
      </c>
      <c r="X33" s="5">
        <f t="shared" si="5"/>
        <v>0</v>
      </c>
      <c r="Y33" s="5">
        <f t="shared" si="5"/>
        <v>0</v>
      </c>
      <c r="Z33" s="5">
        <f t="shared" si="5"/>
        <v>0</v>
      </c>
      <c r="AA33" s="5">
        <f t="shared" si="5"/>
        <v>0</v>
      </c>
      <c r="AB33" s="5">
        <f t="shared" si="5"/>
        <v>0</v>
      </c>
      <c r="AC33" s="5">
        <f t="shared" si="5"/>
        <v>0</v>
      </c>
      <c r="AD33" s="6">
        <f t="shared" si="1"/>
        <v>0</v>
      </c>
      <c r="AE33" s="7"/>
      <c r="AF33" s="7"/>
      <c r="AG33" s="7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33" customHeight="1">
      <c r="A34" s="28">
        <v>26</v>
      </c>
      <c r="B34" s="36"/>
      <c r="C34" s="36"/>
      <c r="D34" s="36"/>
      <c r="E34" s="36"/>
      <c r="F34" s="36"/>
      <c r="G34" s="2"/>
      <c r="H34" s="2"/>
      <c r="I34" s="2"/>
      <c r="J34" s="2"/>
      <c r="K34" s="2"/>
      <c r="L34" s="2"/>
      <c r="M34" s="2"/>
      <c r="N34" s="2"/>
      <c r="O34" s="2"/>
      <c r="P34" s="2"/>
      <c r="Q34" s="4">
        <f t="shared" si="4"/>
        <v>0</v>
      </c>
      <c r="R34" s="5">
        <f t="shared" si="6"/>
        <v>0</v>
      </c>
      <c r="S34" s="5">
        <f t="shared" si="7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  <c r="AC34" s="5">
        <f t="shared" si="5"/>
        <v>0</v>
      </c>
      <c r="AD34" s="6">
        <f t="shared" si="1"/>
        <v>0</v>
      </c>
      <c r="AE34" s="7"/>
      <c r="AF34" s="7"/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33" customHeight="1">
      <c r="A35" s="2">
        <v>27</v>
      </c>
      <c r="B35" s="15"/>
      <c r="C35" s="15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P35" s="2"/>
      <c r="Q35" s="4">
        <f t="shared" si="4"/>
        <v>0</v>
      </c>
      <c r="R35" s="5">
        <f t="shared" si="6"/>
        <v>0</v>
      </c>
      <c r="S35" s="5">
        <f t="shared" si="7"/>
        <v>0</v>
      </c>
      <c r="T35" s="5">
        <f t="shared" si="5"/>
        <v>0</v>
      </c>
      <c r="U35" s="5">
        <f t="shared" si="5"/>
        <v>0</v>
      </c>
      <c r="V35" s="5">
        <f t="shared" si="5"/>
        <v>0</v>
      </c>
      <c r="W35" s="5">
        <f t="shared" si="5"/>
        <v>0</v>
      </c>
      <c r="X35" s="5">
        <f t="shared" si="5"/>
        <v>0</v>
      </c>
      <c r="Y35" s="5">
        <f t="shared" si="5"/>
        <v>0</v>
      </c>
      <c r="Z35" s="5">
        <f t="shared" si="5"/>
        <v>0</v>
      </c>
      <c r="AA35" s="5">
        <f t="shared" si="5"/>
        <v>0</v>
      </c>
      <c r="AB35" s="5">
        <f t="shared" si="5"/>
        <v>0</v>
      </c>
      <c r="AC35" s="5">
        <f t="shared" si="5"/>
        <v>0</v>
      </c>
      <c r="AD35" s="6">
        <f t="shared" si="1"/>
        <v>0</v>
      </c>
      <c r="AE35" s="7"/>
      <c r="AF35" s="7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33" customHeight="1">
      <c r="A36" s="2">
        <v>28</v>
      </c>
      <c r="B36" s="14"/>
      <c r="C36" s="15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4">
        <f t="shared" si="4"/>
        <v>0</v>
      </c>
      <c r="R36" s="5">
        <f t="shared" si="6"/>
        <v>0</v>
      </c>
      <c r="S36" s="5">
        <f t="shared" si="7"/>
        <v>0</v>
      </c>
      <c r="T36" s="5">
        <f t="shared" si="5"/>
        <v>0</v>
      </c>
      <c r="U36" s="5">
        <f t="shared" si="5"/>
        <v>0</v>
      </c>
      <c r="V36" s="5">
        <f t="shared" si="5"/>
        <v>0</v>
      </c>
      <c r="W36" s="5">
        <f t="shared" si="5"/>
        <v>0</v>
      </c>
      <c r="X36" s="5">
        <f t="shared" si="5"/>
        <v>0</v>
      </c>
      <c r="Y36" s="5">
        <f t="shared" si="5"/>
        <v>0</v>
      </c>
      <c r="Z36" s="5">
        <f t="shared" si="5"/>
        <v>0</v>
      </c>
      <c r="AA36" s="5">
        <f t="shared" si="5"/>
        <v>0</v>
      </c>
      <c r="AB36" s="5">
        <f t="shared" si="5"/>
        <v>0</v>
      </c>
      <c r="AC36" s="5">
        <f t="shared" si="5"/>
        <v>0</v>
      </c>
      <c r="AD36" s="6">
        <f t="shared" si="1"/>
        <v>0</v>
      </c>
      <c r="AE36" s="7"/>
      <c r="AF36" s="7"/>
      <c r="AG36" s="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33" customHeight="1">
      <c r="A37" s="2">
        <v>29</v>
      </c>
      <c r="B37" s="17"/>
      <c r="C37" s="35"/>
      <c r="D37" s="17"/>
      <c r="E37" s="17"/>
      <c r="F37" s="17"/>
      <c r="G37" s="2"/>
      <c r="H37" s="2"/>
      <c r="I37" s="2"/>
      <c r="J37" s="2"/>
      <c r="K37" s="2"/>
      <c r="L37" s="2"/>
      <c r="M37" s="2"/>
      <c r="N37" s="2"/>
      <c r="O37" s="2"/>
      <c r="P37" s="2"/>
      <c r="Q37" s="4">
        <f t="shared" si="4"/>
        <v>0</v>
      </c>
      <c r="R37" s="5">
        <f t="shared" si="6"/>
        <v>0</v>
      </c>
      <c r="S37" s="5">
        <f t="shared" si="7"/>
        <v>0</v>
      </c>
      <c r="T37" s="5">
        <f t="shared" si="5"/>
        <v>0</v>
      </c>
      <c r="U37" s="5">
        <f t="shared" si="5"/>
        <v>0</v>
      </c>
      <c r="V37" s="5">
        <f t="shared" si="5"/>
        <v>0</v>
      </c>
      <c r="W37" s="5">
        <f t="shared" si="5"/>
        <v>0</v>
      </c>
      <c r="X37" s="5">
        <f t="shared" si="5"/>
        <v>0</v>
      </c>
      <c r="Y37" s="5">
        <f t="shared" si="5"/>
        <v>0</v>
      </c>
      <c r="Z37" s="5">
        <f t="shared" si="5"/>
        <v>0</v>
      </c>
      <c r="AA37" s="5">
        <f t="shared" si="5"/>
        <v>0</v>
      </c>
      <c r="AB37" s="5">
        <f t="shared" si="5"/>
        <v>0</v>
      </c>
      <c r="AC37" s="5">
        <f t="shared" si="5"/>
        <v>0</v>
      </c>
      <c r="AD37" s="6">
        <f t="shared" si="1"/>
        <v>0</v>
      </c>
      <c r="AE37" s="7"/>
      <c r="AF37" s="7"/>
      <c r="AG37" s="7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33" customHeight="1">
      <c r="A38" s="2">
        <v>30</v>
      </c>
      <c r="B38" s="3"/>
      <c r="C38" s="39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4">
        <f t="shared" si="4"/>
        <v>0</v>
      </c>
      <c r="R38" s="5">
        <f t="shared" si="6"/>
        <v>0</v>
      </c>
      <c r="S38" s="5">
        <f t="shared" si="7"/>
        <v>0</v>
      </c>
      <c r="T38" s="5">
        <f t="shared" si="5"/>
        <v>0</v>
      </c>
      <c r="U38" s="5">
        <f t="shared" si="5"/>
        <v>0</v>
      </c>
      <c r="V38" s="5">
        <f t="shared" si="5"/>
        <v>0</v>
      </c>
      <c r="W38" s="5">
        <f t="shared" si="5"/>
        <v>0</v>
      </c>
      <c r="X38" s="5">
        <f t="shared" si="5"/>
        <v>0</v>
      </c>
      <c r="Y38" s="5">
        <f t="shared" si="5"/>
        <v>0</v>
      </c>
      <c r="Z38" s="5">
        <f t="shared" si="5"/>
        <v>0</v>
      </c>
      <c r="AA38" s="5">
        <f t="shared" si="5"/>
        <v>0</v>
      </c>
      <c r="AB38" s="5">
        <f t="shared" si="5"/>
        <v>0</v>
      </c>
      <c r="AC38" s="5">
        <f t="shared" si="5"/>
        <v>0</v>
      </c>
      <c r="AD38" s="6">
        <f t="shared" si="1"/>
        <v>0</v>
      </c>
      <c r="AE38" s="7"/>
      <c r="AF38" s="7"/>
      <c r="AG38" s="7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33" customHeight="1">
      <c r="A39" s="2">
        <v>31</v>
      </c>
      <c r="B39" s="17"/>
      <c r="C39" s="39"/>
      <c r="D39" s="17"/>
      <c r="E39" s="17"/>
      <c r="F39" s="17"/>
      <c r="G39" s="2"/>
      <c r="H39" s="2"/>
      <c r="I39" s="2"/>
      <c r="J39" s="2"/>
      <c r="K39" s="2"/>
      <c r="L39" s="2"/>
      <c r="M39" s="2"/>
      <c r="N39" s="2"/>
      <c r="O39" s="2"/>
      <c r="P39" s="2"/>
      <c r="Q39" s="4">
        <f t="shared" si="4"/>
        <v>0</v>
      </c>
      <c r="R39" s="5">
        <f t="shared" si="6"/>
        <v>0</v>
      </c>
      <c r="S39" s="5">
        <f t="shared" si="7"/>
        <v>0</v>
      </c>
      <c r="T39" s="5">
        <f t="shared" si="5"/>
        <v>0</v>
      </c>
      <c r="U39" s="5">
        <f t="shared" si="5"/>
        <v>0</v>
      </c>
      <c r="V39" s="5">
        <f t="shared" si="5"/>
        <v>0</v>
      </c>
      <c r="W39" s="5">
        <f t="shared" si="5"/>
        <v>0</v>
      </c>
      <c r="X39" s="5">
        <f t="shared" si="5"/>
        <v>0</v>
      </c>
      <c r="Y39" s="5">
        <f t="shared" si="5"/>
        <v>0</v>
      </c>
      <c r="Z39" s="5">
        <f t="shared" si="5"/>
        <v>0</v>
      </c>
      <c r="AA39" s="5">
        <f t="shared" si="5"/>
        <v>0</v>
      </c>
      <c r="AB39" s="5">
        <f t="shared" si="5"/>
        <v>0</v>
      </c>
      <c r="AC39" s="5">
        <f t="shared" si="5"/>
        <v>0</v>
      </c>
      <c r="AD39" s="6">
        <f t="shared" si="1"/>
        <v>0</v>
      </c>
      <c r="AE39" s="7"/>
      <c r="AF39" s="7"/>
      <c r="AG39" s="7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33" customHeight="1">
      <c r="A40" s="2">
        <v>32</v>
      </c>
      <c r="B40" s="3"/>
      <c r="C40" s="3"/>
      <c r="D40" s="3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4">
        <f t="shared" si="4"/>
        <v>0</v>
      </c>
      <c r="R40" s="5">
        <f t="shared" si="6"/>
        <v>0</v>
      </c>
      <c r="S40" s="5">
        <f t="shared" si="7"/>
        <v>0</v>
      </c>
      <c r="T40" s="5">
        <f t="shared" si="5"/>
        <v>0</v>
      </c>
      <c r="U40" s="5">
        <f t="shared" si="5"/>
        <v>0</v>
      </c>
      <c r="V40" s="5">
        <f t="shared" si="5"/>
        <v>0</v>
      </c>
      <c r="W40" s="5">
        <f t="shared" si="5"/>
        <v>0</v>
      </c>
      <c r="X40" s="5">
        <f t="shared" si="5"/>
        <v>0</v>
      </c>
      <c r="Y40" s="5">
        <f t="shared" si="5"/>
        <v>0</v>
      </c>
      <c r="Z40" s="5">
        <f t="shared" si="5"/>
        <v>0</v>
      </c>
      <c r="AA40" s="5">
        <f t="shared" si="5"/>
        <v>0</v>
      </c>
      <c r="AB40" s="5">
        <f t="shared" si="5"/>
        <v>0</v>
      </c>
      <c r="AC40" s="5">
        <f t="shared" si="5"/>
        <v>0</v>
      </c>
      <c r="AD40" s="6">
        <f t="shared" si="1"/>
        <v>0</v>
      </c>
      <c r="AE40" s="7"/>
      <c r="AF40" s="7"/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33" customHeight="1">
      <c r="A41" s="2">
        <v>33</v>
      </c>
      <c r="B41" s="17"/>
      <c r="C41" s="35"/>
      <c r="D41" s="17"/>
      <c r="E41" s="17"/>
      <c r="F41" s="17"/>
      <c r="G41" s="2"/>
      <c r="H41" s="2"/>
      <c r="I41" s="2"/>
      <c r="J41" s="2"/>
      <c r="K41" s="2"/>
      <c r="L41" s="2"/>
      <c r="M41" s="2"/>
      <c r="N41" s="2"/>
      <c r="O41" s="2"/>
      <c r="P41" s="2"/>
      <c r="Q41" s="4">
        <f t="shared" si="4"/>
        <v>0</v>
      </c>
      <c r="R41" s="5">
        <f t="shared" si="6"/>
        <v>0</v>
      </c>
      <c r="S41" s="5">
        <f t="shared" si="7"/>
        <v>0</v>
      </c>
      <c r="T41" s="5">
        <f t="shared" si="5"/>
        <v>0</v>
      </c>
      <c r="U41" s="5">
        <f t="shared" si="5"/>
        <v>0</v>
      </c>
      <c r="V41" s="5">
        <f t="shared" si="5"/>
        <v>0</v>
      </c>
      <c r="W41" s="5">
        <f t="shared" si="5"/>
        <v>0</v>
      </c>
      <c r="X41" s="5">
        <f t="shared" si="5"/>
        <v>0</v>
      </c>
      <c r="Y41" s="5">
        <f t="shared" si="5"/>
        <v>0</v>
      </c>
      <c r="Z41" s="5">
        <f t="shared" si="5"/>
        <v>0</v>
      </c>
      <c r="AA41" s="5">
        <f t="shared" si="5"/>
        <v>0</v>
      </c>
      <c r="AB41" s="5">
        <f t="shared" si="5"/>
        <v>0</v>
      </c>
      <c r="AC41" s="5">
        <f t="shared" si="5"/>
        <v>0</v>
      </c>
      <c r="AD41" s="6">
        <f t="shared" si="1"/>
        <v>0</v>
      </c>
      <c r="AE41" s="7"/>
      <c r="AF41" s="7"/>
      <c r="AG41" s="7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33" customHeight="1">
      <c r="A42" s="2">
        <v>34</v>
      </c>
      <c r="B42" s="36"/>
      <c r="C42" s="36"/>
      <c r="D42" s="37"/>
      <c r="E42" s="37"/>
      <c r="F42" s="17"/>
      <c r="G42" s="2"/>
      <c r="H42" s="2"/>
      <c r="I42" s="2"/>
      <c r="J42" s="2"/>
      <c r="K42" s="2"/>
      <c r="L42" s="2"/>
      <c r="M42" s="2"/>
      <c r="N42" s="2"/>
      <c r="O42" s="2"/>
      <c r="P42" s="2"/>
      <c r="Q42" s="4">
        <f t="shared" si="4"/>
        <v>0</v>
      </c>
      <c r="R42" s="5">
        <f t="shared" si="6"/>
        <v>0</v>
      </c>
      <c r="S42" s="5">
        <f t="shared" si="7"/>
        <v>0</v>
      </c>
      <c r="T42" s="5">
        <f t="shared" si="5"/>
        <v>0</v>
      </c>
      <c r="U42" s="5">
        <f t="shared" si="5"/>
        <v>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6">
        <f t="shared" si="1"/>
        <v>0</v>
      </c>
      <c r="AE42" s="7"/>
      <c r="AF42" s="7"/>
      <c r="AG42" s="7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33" customHeight="1">
      <c r="A43" s="2">
        <v>35</v>
      </c>
      <c r="B43" s="36"/>
      <c r="C43" s="36"/>
      <c r="D43" s="37"/>
      <c r="E43" s="37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4">
        <f t="shared" si="4"/>
        <v>0</v>
      </c>
      <c r="R43" s="5">
        <f t="shared" si="6"/>
        <v>0</v>
      </c>
      <c r="S43" s="5">
        <f t="shared" si="7"/>
        <v>0</v>
      </c>
      <c r="T43" s="5">
        <f t="shared" si="5"/>
        <v>0</v>
      </c>
      <c r="U43" s="5">
        <f t="shared" si="5"/>
        <v>0</v>
      </c>
      <c r="V43" s="5">
        <f t="shared" si="5"/>
        <v>0</v>
      </c>
      <c r="W43" s="5">
        <f t="shared" si="5"/>
        <v>0</v>
      </c>
      <c r="X43" s="5">
        <f t="shared" si="5"/>
        <v>0</v>
      </c>
      <c r="Y43" s="5">
        <f t="shared" si="5"/>
        <v>0</v>
      </c>
      <c r="Z43" s="5">
        <f t="shared" si="5"/>
        <v>0</v>
      </c>
      <c r="AA43" s="5">
        <f t="shared" si="5"/>
        <v>0</v>
      </c>
      <c r="AB43" s="5">
        <f t="shared" si="5"/>
        <v>0</v>
      </c>
      <c r="AC43" s="5">
        <f t="shared" si="5"/>
        <v>0</v>
      </c>
      <c r="AD43" s="6">
        <f t="shared" si="1"/>
        <v>0</v>
      </c>
      <c r="AE43" s="7"/>
      <c r="AF43" s="7"/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33" customHeight="1">
      <c r="A44" s="2">
        <v>36</v>
      </c>
      <c r="B44" s="36"/>
      <c r="C44" s="36"/>
      <c r="D44" s="36"/>
      <c r="E44" s="36"/>
      <c r="F44" s="36"/>
      <c r="G44" s="2"/>
      <c r="H44" s="2"/>
      <c r="I44" s="2"/>
      <c r="J44" s="2"/>
      <c r="K44" s="2"/>
      <c r="L44" s="2"/>
      <c r="M44" s="2"/>
      <c r="N44" s="2"/>
      <c r="O44" s="2"/>
      <c r="P44" s="2"/>
      <c r="Q44" s="4">
        <f t="shared" si="4"/>
        <v>0</v>
      </c>
      <c r="R44" s="5">
        <f t="shared" si="6"/>
        <v>0</v>
      </c>
      <c r="S44" s="5">
        <f t="shared" si="7"/>
        <v>0</v>
      </c>
      <c r="T44" s="5">
        <f t="shared" si="5"/>
        <v>0</v>
      </c>
      <c r="U44" s="5">
        <f t="shared" si="5"/>
        <v>0</v>
      </c>
      <c r="V44" s="5">
        <f t="shared" si="5"/>
        <v>0</v>
      </c>
      <c r="W44" s="5">
        <f t="shared" si="5"/>
        <v>0</v>
      </c>
      <c r="X44" s="5">
        <f t="shared" si="5"/>
        <v>0</v>
      </c>
      <c r="Y44" s="5">
        <f t="shared" si="5"/>
        <v>0</v>
      </c>
      <c r="Z44" s="5">
        <f t="shared" si="5"/>
        <v>0</v>
      </c>
      <c r="AA44" s="5">
        <f t="shared" si="5"/>
        <v>0</v>
      </c>
      <c r="AB44" s="5">
        <f t="shared" si="5"/>
        <v>0</v>
      </c>
      <c r="AC44" s="5">
        <f t="shared" si="5"/>
        <v>0</v>
      </c>
      <c r="AD44" s="6">
        <f t="shared" si="1"/>
        <v>0</v>
      </c>
      <c r="AE44" s="7"/>
      <c r="AF44" s="7"/>
      <c r="AG44" s="7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33" customHeight="1">
      <c r="A45" s="2">
        <v>37</v>
      </c>
      <c r="B45" s="36"/>
      <c r="C45" s="36"/>
      <c r="D45" s="37"/>
      <c r="E45" s="37"/>
      <c r="F45" s="36"/>
      <c r="G45" s="2"/>
      <c r="H45" s="2"/>
      <c r="I45" s="2"/>
      <c r="J45" s="2"/>
      <c r="K45" s="2"/>
      <c r="L45" s="2"/>
      <c r="M45" s="2"/>
      <c r="N45" s="2"/>
      <c r="O45" s="2"/>
      <c r="P45" s="2"/>
      <c r="Q45" s="4">
        <f t="shared" si="4"/>
        <v>0</v>
      </c>
      <c r="R45" s="5">
        <f t="shared" si="6"/>
        <v>0</v>
      </c>
      <c r="S45" s="5">
        <f t="shared" si="7"/>
        <v>0</v>
      </c>
      <c r="T45" s="5">
        <f t="shared" si="5"/>
        <v>0</v>
      </c>
      <c r="U45" s="5">
        <f t="shared" si="5"/>
        <v>0</v>
      </c>
      <c r="V45" s="5">
        <f t="shared" si="5"/>
        <v>0</v>
      </c>
      <c r="W45" s="5">
        <f t="shared" si="5"/>
        <v>0</v>
      </c>
      <c r="X45" s="5">
        <f t="shared" si="5"/>
        <v>0</v>
      </c>
      <c r="Y45" s="5">
        <f t="shared" si="5"/>
        <v>0</v>
      </c>
      <c r="Z45" s="5">
        <f t="shared" si="5"/>
        <v>0</v>
      </c>
      <c r="AA45" s="5">
        <f t="shared" si="5"/>
        <v>0</v>
      </c>
      <c r="AB45" s="5">
        <f t="shared" si="5"/>
        <v>0</v>
      </c>
      <c r="AC45" s="5">
        <f t="shared" si="5"/>
        <v>0</v>
      </c>
      <c r="AD45" s="6">
        <f t="shared" si="1"/>
        <v>0</v>
      </c>
      <c r="AE45" s="7"/>
      <c r="AF45" s="7"/>
      <c r="AG45" s="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33" customHeight="1">
      <c r="A46" s="2">
        <v>38</v>
      </c>
      <c r="B46" s="36"/>
      <c r="C46" s="36"/>
      <c r="D46" s="36"/>
      <c r="E46" s="36"/>
      <c r="F46" s="36"/>
      <c r="G46" s="2"/>
      <c r="H46" s="2"/>
      <c r="I46" s="2"/>
      <c r="J46" s="2"/>
      <c r="K46" s="2"/>
      <c r="L46" s="2"/>
      <c r="M46" s="2"/>
      <c r="N46" s="2"/>
      <c r="O46" s="2"/>
      <c r="P46" s="2"/>
      <c r="Q46" s="4">
        <f t="shared" si="4"/>
        <v>0</v>
      </c>
      <c r="R46" s="5">
        <f t="shared" si="6"/>
        <v>0</v>
      </c>
      <c r="S46" s="5">
        <f t="shared" si="7"/>
        <v>0</v>
      </c>
      <c r="T46" s="5">
        <f t="shared" si="5"/>
        <v>0</v>
      </c>
      <c r="U46" s="5">
        <f t="shared" si="5"/>
        <v>0</v>
      </c>
      <c r="V46" s="5">
        <f t="shared" si="5"/>
        <v>0</v>
      </c>
      <c r="W46" s="5">
        <f t="shared" si="5"/>
        <v>0</v>
      </c>
      <c r="X46" s="5">
        <f t="shared" si="5"/>
        <v>0</v>
      </c>
      <c r="Y46" s="5">
        <f t="shared" si="5"/>
        <v>0</v>
      </c>
      <c r="Z46" s="5">
        <f t="shared" si="5"/>
        <v>0</v>
      </c>
      <c r="AA46" s="5">
        <f t="shared" si="5"/>
        <v>0</v>
      </c>
      <c r="AB46" s="5">
        <f t="shared" si="5"/>
        <v>0</v>
      </c>
      <c r="AC46" s="5">
        <f t="shared" si="5"/>
        <v>0</v>
      </c>
      <c r="AD46" s="6">
        <f t="shared" si="1"/>
        <v>0</v>
      </c>
      <c r="AE46" s="7"/>
      <c r="AF46" s="7"/>
      <c r="AG46" s="7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33" customHeight="1">
      <c r="A47" s="2">
        <v>39</v>
      </c>
      <c r="B47" s="1"/>
      <c r="C47" s="39"/>
      <c r="D47" s="1"/>
      <c r="E47" s="1"/>
      <c r="F47" s="36"/>
      <c r="G47" s="2"/>
      <c r="H47" s="2"/>
      <c r="I47" s="2"/>
      <c r="J47" s="2"/>
      <c r="K47" s="2"/>
      <c r="L47" s="2"/>
      <c r="M47" s="2"/>
      <c r="N47" s="2"/>
      <c r="O47" s="2"/>
      <c r="P47" s="2"/>
      <c r="Q47" s="4">
        <f t="shared" si="4"/>
        <v>0</v>
      </c>
      <c r="R47" s="5">
        <f t="shared" si="6"/>
        <v>0</v>
      </c>
      <c r="S47" s="5">
        <f t="shared" si="7"/>
        <v>0</v>
      </c>
      <c r="T47" s="5">
        <f t="shared" si="5"/>
        <v>0</v>
      </c>
      <c r="U47" s="5">
        <f t="shared" si="5"/>
        <v>0</v>
      </c>
      <c r="V47" s="5">
        <f t="shared" si="5"/>
        <v>0</v>
      </c>
      <c r="W47" s="5">
        <f t="shared" si="5"/>
        <v>0</v>
      </c>
      <c r="X47" s="5">
        <f t="shared" si="5"/>
        <v>0</v>
      </c>
      <c r="Y47" s="5">
        <f t="shared" si="5"/>
        <v>0</v>
      </c>
      <c r="Z47" s="5">
        <f t="shared" si="5"/>
        <v>0</v>
      </c>
      <c r="AA47" s="5">
        <f t="shared" si="5"/>
        <v>0</v>
      </c>
      <c r="AB47" s="5">
        <f t="shared" si="5"/>
        <v>0</v>
      </c>
      <c r="AC47" s="5">
        <f t="shared" si="5"/>
        <v>0</v>
      </c>
      <c r="AD47" s="6">
        <f t="shared" si="1"/>
        <v>0</v>
      </c>
      <c r="AE47" s="7"/>
      <c r="AF47" s="7"/>
      <c r="AG47" s="7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33" customHeight="1">
      <c r="A48" s="2">
        <v>40</v>
      </c>
      <c r="B48" s="36"/>
      <c r="C48" s="39"/>
      <c r="D48" s="37"/>
      <c r="E48" s="37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4">
        <f t="shared" si="4"/>
        <v>0</v>
      </c>
      <c r="R48" s="5">
        <f t="shared" si="6"/>
        <v>0</v>
      </c>
      <c r="S48" s="5">
        <f t="shared" si="7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6">
        <f t="shared" si="1"/>
        <v>0</v>
      </c>
      <c r="AE48" s="7"/>
      <c r="AF48" s="7"/>
      <c r="AG48" s="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33" customHeight="1">
      <c r="A49" s="2">
        <v>41</v>
      </c>
      <c r="B49" s="3"/>
      <c r="C49" s="3"/>
      <c r="D49" s="38"/>
      <c r="E49" s="38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4">
        <f t="shared" si="4"/>
        <v>0</v>
      </c>
      <c r="R49" s="5">
        <f t="shared" si="6"/>
        <v>0</v>
      </c>
      <c r="S49" s="5">
        <f t="shared" si="7"/>
        <v>0</v>
      </c>
      <c r="T49" s="5">
        <f t="shared" si="5"/>
        <v>0</v>
      </c>
      <c r="U49" s="5">
        <f t="shared" si="5"/>
        <v>0</v>
      </c>
      <c r="V49" s="5">
        <f t="shared" si="5"/>
        <v>0</v>
      </c>
      <c r="W49" s="5">
        <f t="shared" si="5"/>
        <v>0</v>
      </c>
      <c r="X49" s="5">
        <f t="shared" si="5"/>
        <v>0</v>
      </c>
      <c r="Y49" s="5">
        <f t="shared" si="5"/>
        <v>0</v>
      </c>
      <c r="Z49" s="5">
        <f t="shared" si="5"/>
        <v>0</v>
      </c>
      <c r="AA49" s="5">
        <f t="shared" si="5"/>
        <v>0</v>
      </c>
      <c r="AB49" s="5">
        <f t="shared" si="5"/>
        <v>0</v>
      </c>
      <c r="AC49" s="5">
        <f t="shared" si="5"/>
        <v>0</v>
      </c>
      <c r="AD49" s="6">
        <f t="shared" si="1"/>
        <v>0</v>
      </c>
      <c r="AE49" s="7"/>
      <c r="AF49" s="7"/>
      <c r="AG49" s="7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33" customHeight="1">
      <c r="A50" s="2">
        <v>42</v>
      </c>
      <c r="B50" s="3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4">
        <f t="shared" si="4"/>
        <v>0</v>
      </c>
      <c r="R50" s="5">
        <f t="shared" si="6"/>
        <v>0</v>
      </c>
      <c r="S50" s="5">
        <f t="shared" si="7"/>
        <v>0</v>
      </c>
      <c r="T50" s="5">
        <f t="shared" si="5"/>
        <v>0</v>
      </c>
      <c r="U50" s="5">
        <f t="shared" si="5"/>
        <v>0</v>
      </c>
      <c r="V50" s="5">
        <f t="shared" si="5"/>
        <v>0</v>
      </c>
      <c r="W50" s="5">
        <f t="shared" si="5"/>
        <v>0</v>
      </c>
      <c r="X50" s="5">
        <f t="shared" si="5"/>
        <v>0</v>
      </c>
      <c r="Y50" s="5">
        <f t="shared" si="5"/>
        <v>0</v>
      </c>
      <c r="Z50" s="5">
        <f t="shared" si="5"/>
        <v>0</v>
      </c>
      <c r="AA50" s="5">
        <f t="shared" si="5"/>
        <v>0</v>
      </c>
      <c r="AB50" s="5">
        <f t="shared" si="5"/>
        <v>0</v>
      </c>
      <c r="AC50" s="5">
        <f t="shared" si="5"/>
        <v>0</v>
      </c>
      <c r="AD50" s="6">
        <f t="shared" si="1"/>
        <v>0</v>
      </c>
      <c r="AE50" s="7"/>
      <c r="AF50" s="7"/>
      <c r="AG50" s="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33" customHeight="1">
      <c r="A51" s="2">
        <v>43</v>
      </c>
      <c r="B51" s="36"/>
      <c r="C51" s="36"/>
      <c r="D51" s="37"/>
      <c r="E51" s="37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4">
        <f t="shared" si="4"/>
        <v>0</v>
      </c>
      <c r="R51" s="5">
        <f t="shared" si="6"/>
        <v>0</v>
      </c>
      <c r="S51" s="5">
        <f t="shared" si="7"/>
        <v>0</v>
      </c>
      <c r="T51" s="5">
        <f t="shared" si="5"/>
        <v>0</v>
      </c>
      <c r="U51" s="5">
        <f t="shared" si="5"/>
        <v>0</v>
      </c>
      <c r="V51" s="5">
        <f t="shared" si="5"/>
        <v>0</v>
      </c>
      <c r="W51" s="5">
        <f t="shared" si="5"/>
        <v>0</v>
      </c>
      <c r="X51" s="5">
        <f t="shared" si="5"/>
        <v>0</v>
      </c>
      <c r="Y51" s="5">
        <f t="shared" si="5"/>
        <v>0</v>
      </c>
      <c r="Z51" s="5">
        <f t="shared" si="5"/>
        <v>0</v>
      </c>
      <c r="AA51" s="5">
        <f t="shared" si="5"/>
        <v>0</v>
      </c>
      <c r="AB51" s="5">
        <f t="shared" si="5"/>
        <v>0</v>
      </c>
      <c r="AC51" s="5">
        <f t="shared" si="5"/>
        <v>0</v>
      </c>
      <c r="AD51" s="6">
        <f t="shared" si="1"/>
        <v>0</v>
      </c>
      <c r="AE51" s="7"/>
      <c r="AF51" s="7"/>
      <c r="AG51" s="7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33" customHeight="1">
      <c r="A52" s="2">
        <v>44</v>
      </c>
      <c r="B52" s="36"/>
      <c r="C52" s="36"/>
      <c r="D52" s="36"/>
      <c r="E52" s="36"/>
      <c r="F52" s="36"/>
      <c r="G52" s="2"/>
      <c r="H52" s="2"/>
      <c r="I52" s="2"/>
      <c r="J52" s="2"/>
      <c r="K52" s="2"/>
      <c r="L52" s="2"/>
      <c r="M52" s="2"/>
      <c r="N52" s="2"/>
      <c r="O52" s="2"/>
      <c r="P52" s="2"/>
      <c r="Q52" s="4">
        <f t="shared" si="4"/>
        <v>0</v>
      </c>
      <c r="R52" s="5">
        <f t="shared" si="6"/>
        <v>0</v>
      </c>
      <c r="S52" s="5">
        <f t="shared" si="7"/>
        <v>0</v>
      </c>
      <c r="T52" s="5">
        <f t="shared" si="5"/>
        <v>0</v>
      </c>
      <c r="U52" s="5">
        <f t="shared" si="5"/>
        <v>0</v>
      </c>
      <c r="V52" s="5">
        <f t="shared" si="5"/>
        <v>0</v>
      </c>
      <c r="W52" s="5">
        <f t="shared" si="5"/>
        <v>0</v>
      </c>
      <c r="X52" s="5">
        <f t="shared" si="5"/>
        <v>0</v>
      </c>
      <c r="Y52" s="5">
        <f t="shared" si="5"/>
        <v>0</v>
      </c>
      <c r="Z52" s="5">
        <f t="shared" si="5"/>
        <v>0</v>
      </c>
      <c r="AA52" s="5">
        <f t="shared" si="5"/>
        <v>0</v>
      </c>
      <c r="AB52" s="5">
        <f t="shared" si="5"/>
        <v>0</v>
      </c>
      <c r="AC52" s="5">
        <f t="shared" si="5"/>
        <v>0</v>
      </c>
      <c r="AD52" s="6">
        <f t="shared" si="1"/>
        <v>0</v>
      </c>
      <c r="AE52" s="7"/>
      <c r="AF52" s="7"/>
      <c r="AG52" s="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33" customHeight="1">
      <c r="A53" s="2">
        <v>45</v>
      </c>
      <c r="B53" s="1"/>
      <c r="C53" s="1"/>
      <c r="D53" s="1"/>
      <c r="E53" s="1"/>
      <c r="F53" s="36"/>
      <c r="G53" s="2"/>
      <c r="H53" s="2"/>
      <c r="I53" s="2"/>
      <c r="J53" s="2"/>
      <c r="K53" s="2"/>
      <c r="L53" s="2"/>
      <c r="M53" s="2"/>
      <c r="N53" s="2"/>
      <c r="O53" s="2"/>
      <c r="P53" s="2"/>
      <c r="Q53" s="4">
        <f t="shared" si="4"/>
        <v>0</v>
      </c>
      <c r="R53" s="5">
        <f t="shared" si="6"/>
        <v>0</v>
      </c>
      <c r="S53" s="5">
        <f t="shared" si="7"/>
        <v>0</v>
      </c>
      <c r="T53" s="5">
        <f aca="true" t="shared" si="8" ref="T53:T62">IF(OR(G53="",G53="-"),0,G$8*(101+1000*LOG10(G$7/G53)))</f>
        <v>0</v>
      </c>
      <c r="U53" s="5">
        <f aca="true" t="shared" si="9" ref="U53:U62">IF(OR(H53="",H53="-"),0,H$8*(101+1000*LOG10(H$7/H53)))</f>
        <v>0</v>
      </c>
      <c r="V53" s="5">
        <f aca="true" t="shared" si="10" ref="V53:V62">IF(OR(I53="",I53="-"),0,I$8*(101+1000*LOG10(I$7/I53)))</f>
        <v>0</v>
      </c>
      <c r="W53" s="5">
        <f aca="true" t="shared" si="11" ref="W53:W62">IF(OR(J53="",J53="-"),0,J$8*(101+1000*LOG10(J$7/J53)))</f>
        <v>0</v>
      </c>
      <c r="X53" s="5">
        <f aca="true" t="shared" si="12" ref="X53:X62">IF(OR(K53="",K53="-"),0,K$8*(101+1000*LOG10(K$7/K53)))</f>
        <v>0</v>
      </c>
      <c r="Y53" s="5">
        <f aca="true" t="shared" si="13" ref="Y53:Y62">IF(OR(L53="",L53="-"),0,L$8*(101+1000*LOG10(L$7/L53)))</f>
        <v>0</v>
      </c>
      <c r="Z53" s="5">
        <f aca="true" t="shared" si="14" ref="Z53:Z62">IF(OR(M53="",M53="-"),0,M$8*(101+1000*LOG10(M$7/M53)))</f>
        <v>0</v>
      </c>
      <c r="AA53" s="5">
        <f aca="true" t="shared" si="15" ref="AA53:AA62">IF(OR(N53="",N53="-"),0,N$8*(101+1000*LOG10(N$7/N53)))</f>
        <v>0</v>
      </c>
      <c r="AB53" s="5">
        <f aca="true" t="shared" si="16" ref="AB53:AB62">IF(OR(O53="",O53="-"),0,O$8*(101+1000*LOG10(O$7/O53)))</f>
        <v>0</v>
      </c>
      <c r="AC53" s="5">
        <f aca="true" t="shared" si="17" ref="AC53:AC62">IF(OR(P53="",P53="-"),0,P$8*(101+1000*LOG10(P$7/P53)))</f>
        <v>0</v>
      </c>
      <c r="AD53" s="6">
        <f t="shared" si="1"/>
        <v>0</v>
      </c>
      <c r="AE53" s="7"/>
      <c r="AF53" s="7"/>
      <c r="AG53" s="7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33" customHeight="1">
      <c r="A54" s="2">
        <v>46</v>
      </c>
      <c r="B54" s="17"/>
      <c r="C54" s="35"/>
      <c r="D54" s="17"/>
      <c r="E54" s="17"/>
      <c r="F54" s="17"/>
      <c r="G54" s="2"/>
      <c r="H54" s="2"/>
      <c r="I54" s="2"/>
      <c r="J54" s="2"/>
      <c r="K54" s="2"/>
      <c r="L54" s="2"/>
      <c r="M54" s="2"/>
      <c r="N54" s="2"/>
      <c r="O54" s="2"/>
      <c r="P54" s="2"/>
      <c r="Q54" s="4">
        <f t="shared" si="4"/>
        <v>0</v>
      </c>
      <c r="R54" s="5">
        <f t="shared" si="6"/>
        <v>0</v>
      </c>
      <c r="S54" s="5">
        <f t="shared" si="7"/>
        <v>0</v>
      </c>
      <c r="T54" s="5">
        <f t="shared" si="8"/>
        <v>0</v>
      </c>
      <c r="U54" s="5">
        <f t="shared" si="9"/>
        <v>0</v>
      </c>
      <c r="V54" s="5">
        <f t="shared" si="10"/>
        <v>0</v>
      </c>
      <c r="W54" s="5">
        <f t="shared" si="11"/>
        <v>0</v>
      </c>
      <c r="X54" s="5">
        <f t="shared" si="12"/>
        <v>0</v>
      </c>
      <c r="Y54" s="5">
        <f t="shared" si="13"/>
        <v>0</v>
      </c>
      <c r="Z54" s="5">
        <f t="shared" si="14"/>
        <v>0</v>
      </c>
      <c r="AA54" s="5">
        <f t="shared" si="15"/>
        <v>0</v>
      </c>
      <c r="AB54" s="5">
        <f t="shared" si="16"/>
        <v>0</v>
      </c>
      <c r="AC54" s="5">
        <f t="shared" si="17"/>
        <v>0</v>
      </c>
      <c r="AD54" s="6">
        <f t="shared" si="1"/>
        <v>0</v>
      </c>
      <c r="AE54" s="7"/>
      <c r="AF54" s="7"/>
      <c r="AG54" s="7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33" customHeight="1">
      <c r="A55" s="2">
        <v>47</v>
      </c>
      <c r="B55" s="17"/>
      <c r="C55" s="35"/>
      <c r="D55" s="17"/>
      <c r="E55" s="17"/>
      <c r="F55" s="17"/>
      <c r="G55" s="2"/>
      <c r="H55" s="2"/>
      <c r="I55" s="2"/>
      <c r="J55" s="2"/>
      <c r="K55" s="2"/>
      <c r="L55" s="2"/>
      <c r="M55" s="2"/>
      <c r="N55" s="2"/>
      <c r="O55" s="2"/>
      <c r="P55" s="2"/>
      <c r="Q55" s="4">
        <f t="shared" si="4"/>
        <v>0</v>
      </c>
      <c r="R55" s="5">
        <f t="shared" si="6"/>
        <v>0</v>
      </c>
      <c r="S55" s="5">
        <f t="shared" si="7"/>
        <v>0</v>
      </c>
      <c r="T55" s="5">
        <f t="shared" si="8"/>
        <v>0</v>
      </c>
      <c r="U55" s="5">
        <f t="shared" si="9"/>
        <v>0</v>
      </c>
      <c r="V55" s="5">
        <f t="shared" si="10"/>
        <v>0</v>
      </c>
      <c r="W55" s="5">
        <f t="shared" si="11"/>
        <v>0</v>
      </c>
      <c r="X55" s="5">
        <f t="shared" si="12"/>
        <v>0</v>
      </c>
      <c r="Y55" s="5">
        <f t="shared" si="13"/>
        <v>0</v>
      </c>
      <c r="Z55" s="5">
        <f t="shared" si="14"/>
        <v>0</v>
      </c>
      <c r="AA55" s="5">
        <f t="shared" si="15"/>
        <v>0</v>
      </c>
      <c r="AB55" s="5">
        <f t="shared" si="16"/>
        <v>0</v>
      </c>
      <c r="AC55" s="5">
        <f t="shared" si="17"/>
        <v>0</v>
      </c>
      <c r="AD55" s="6">
        <f t="shared" si="1"/>
        <v>0</v>
      </c>
      <c r="AE55" s="7"/>
      <c r="AF55" s="7"/>
      <c r="AG55" s="7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33" customHeight="1">
      <c r="A56" s="2">
        <v>48</v>
      </c>
      <c r="B56" s="17"/>
      <c r="C56" s="35"/>
      <c r="D56" s="17"/>
      <c r="E56" s="17"/>
      <c r="F56" s="17"/>
      <c r="G56" s="2"/>
      <c r="H56" s="3"/>
      <c r="I56" s="3"/>
      <c r="J56" s="27"/>
      <c r="K56" s="2"/>
      <c r="L56" s="2"/>
      <c r="M56" s="2"/>
      <c r="N56" s="2"/>
      <c r="O56" s="2"/>
      <c r="P56" s="2"/>
      <c r="Q56" s="4">
        <f t="shared" si="4"/>
        <v>0</v>
      </c>
      <c r="R56" s="5">
        <f t="shared" si="6"/>
        <v>0</v>
      </c>
      <c r="S56" s="5">
        <f t="shared" si="7"/>
        <v>0</v>
      </c>
      <c r="T56" s="5">
        <f t="shared" si="8"/>
        <v>0</v>
      </c>
      <c r="U56" s="5">
        <f t="shared" si="9"/>
        <v>0</v>
      </c>
      <c r="V56" s="5">
        <f t="shared" si="10"/>
        <v>0</v>
      </c>
      <c r="W56" s="5">
        <f t="shared" si="11"/>
        <v>0</v>
      </c>
      <c r="X56" s="5">
        <f t="shared" si="12"/>
        <v>0</v>
      </c>
      <c r="Y56" s="5">
        <f t="shared" si="13"/>
        <v>0</v>
      </c>
      <c r="Z56" s="5">
        <f t="shared" si="14"/>
        <v>0</v>
      </c>
      <c r="AA56" s="5">
        <f t="shared" si="15"/>
        <v>0</v>
      </c>
      <c r="AB56" s="5">
        <f t="shared" si="16"/>
        <v>0</v>
      </c>
      <c r="AC56" s="5">
        <f t="shared" si="17"/>
        <v>0</v>
      </c>
      <c r="AD56" s="6">
        <f t="shared" si="1"/>
        <v>0</v>
      </c>
      <c r="AE56" s="7"/>
      <c r="AF56" s="7"/>
      <c r="AG56" s="7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33" customHeight="1">
      <c r="A57" s="2">
        <v>49</v>
      </c>
      <c r="B57" s="17"/>
      <c r="C57" s="35"/>
      <c r="D57" s="17"/>
      <c r="E57" s="17"/>
      <c r="F57" s="17"/>
      <c r="G57" s="2"/>
      <c r="H57" s="2"/>
      <c r="I57" s="2"/>
      <c r="J57" s="2"/>
      <c r="K57" s="2"/>
      <c r="L57" s="2"/>
      <c r="M57" s="2"/>
      <c r="N57" s="2"/>
      <c r="O57" s="2"/>
      <c r="P57" s="2"/>
      <c r="Q57" s="4">
        <f t="shared" si="4"/>
        <v>0</v>
      </c>
      <c r="R57" s="5">
        <f t="shared" si="6"/>
        <v>0</v>
      </c>
      <c r="S57" s="5">
        <f t="shared" si="7"/>
        <v>0</v>
      </c>
      <c r="T57" s="5">
        <f t="shared" si="8"/>
        <v>0</v>
      </c>
      <c r="U57" s="5">
        <f t="shared" si="9"/>
        <v>0</v>
      </c>
      <c r="V57" s="5">
        <f t="shared" si="10"/>
        <v>0</v>
      </c>
      <c r="W57" s="5">
        <f t="shared" si="11"/>
        <v>0</v>
      </c>
      <c r="X57" s="5">
        <f t="shared" si="12"/>
        <v>0</v>
      </c>
      <c r="Y57" s="5">
        <f t="shared" si="13"/>
        <v>0</v>
      </c>
      <c r="Z57" s="5">
        <f t="shared" si="14"/>
        <v>0</v>
      </c>
      <c r="AA57" s="5">
        <f t="shared" si="15"/>
        <v>0</v>
      </c>
      <c r="AB57" s="5">
        <f t="shared" si="16"/>
        <v>0</v>
      </c>
      <c r="AC57" s="5">
        <f t="shared" si="17"/>
        <v>0</v>
      </c>
      <c r="AD57" s="6">
        <f t="shared" si="1"/>
        <v>0</v>
      </c>
      <c r="AE57" s="7"/>
      <c r="AF57" s="7"/>
      <c r="AG57" s="7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33" customHeight="1">
      <c r="A58" s="2">
        <v>50</v>
      </c>
      <c r="B58" s="17"/>
      <c r="C58" s="35"/>
      <c r="D58" s="17"/>
      <c r="E58" s="17"/>
      <c r="F58" s="17"/>
      <c r="G58" s="2"/>
      <c r="H58" s="2"/>
      <c r="I58" s="2"/>
      <c r="J58" s="2"/>
      <c r="K58" s="2"/>
      <c r="L58" s="2"/>
      <c r="M58" s="2"/>
      <c r="N58" s="2"/>
      <c r="O58" s="2"/>
      <c r="P58" s="2"/>
      <c r="Q58" s="4">
        <f t="shared" si="4"/>
        <v>0</v>
      </c>
      <c r="R58" s="5">
        <f t="shared" si="6"/>
        <v>0</v>
      </c>
      <c r="S58" s="5">
        <f t="shared" si="7"/>
        <v>0</v>
      </c>
      <c r="T58" s="5">
        <f t="shared" si="8"/>
        <v>0</v>
      </c>
      <c r="U58" s="5">
        <f t="shared" si="9"/>
        <v>0</v>
      </c>
      <c r="V58" s="5">
        <f t="shared" si="10"/>
        <v>0</v>
      </c>
      <c r="W58" s="5">
        <f t="shared" si="11"/>
        <v>0</v>
      </c>
      <c r="X58" s="5">
        <f t="shared" si="12"/>
        <v>0</v>
      </c>
      <c r="Y58" s="5">
        <f t="shared" si="13"/>
        <v>0</v>
      </c>
      <c r="Z58" s="5">
        <f t="shared" si="14"/>
        <v>0</v>
      </c>
      <c r="AA58" s="5">
        <f t="shared" si="15"/>
        <v>0</v>
      </c>
      <c r="AB58" s="5">
        <f t="shared" si="16"/>
        <v>0</v>
      </c>
      <c r="AC58" s="5">
        <f t="shared" si="17"/>
        <v>0</v>
      </c>
      <c r="AD58" s="6">
        <f t="shared" si="1"/>
        <v>0</v>
      </c>
      <c r="AE58" s="7"/>
      <c r="AF58" s="7"/>
      <c r="AG58" s="7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33" customHeight="1">
      <c r="A59" s="2">
        <v>51</v>
      </c>
      <c r="B59" s="15"/>
      <c r="C59" s="15"/>
      <c r="D59" s="15"/>
      <c r="E59" s="15"/>
      <c r="F59" s="15"/>
      <c r="G59" s="2"/>
      <c r="H59" s="2"/>
      <c r="I59" s="2"/>
      <c r="J59" s="2"/>
      <c r="K59" s="2"/>
      <c r="L59" s="2"/>
      <c r="M59" s="2"/>
      <c r="N59" s="2"/>
      <c r="O59" s="2"/>
      <c r="P59" s="2"/>
      <c r="Q59" s="4">
        <f t="shared" si="4"/>
        <v>0</v>
      </c>
      <c r="R59" s="5">
        <f t="shared" si="6"/>
        <v>0</v>
      </c>
      <c r="S59" s="5">
        <f t="shared" si="7"/>
        <v>0</v>
      </c>
      <c r="T59" s="5">
        <f t="shared" si="8"/>
        <v>0</v>
      </c>
      <c r="U59" s="5">
        <f t="shared" si="9"/>
        <v>0</v>
      </c>
      <c r="V59" s="5">
        <f t="shared" si="10"/>
        <v>0</v>
      </c>
      <c r="W59" s="5">
        <f t="shared" si="11"/>
        <v>0</v>
      </c>
      <c r="X59" s="5">
        <f t="shared" si="12"/>
        <v>0</v>
      </c>
      <c r="Y59" s="5">
        <f t="shared" si="13"/>
        <v>0</v>
      </c>
      <c r="Z59" s="5">
        <f t="shared" si="14"/>
        <v>0</v>
      </c>
      <c r="AA59" s="5">
        <f t="shared" si="15"/>
        <v>0</v>
      </c>
      <c r="AB59" s="5">
        <f t="shared" si="16"/>
        <v>0</v>
      </c>
      <c r="AC59" s="5">
        <f t="shared" si="17"/>
        <v>0</v>
      </c>
      <c r="AD59" s="6">
        <f t="shared" si="1"/>
        <v>0</v>
      </c>
      <c r="AE59" s="7"/>
      <c r="AF59" s="7"/>
      <c r="AG59" s="7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33" customHeight="1">
      <c r="A60" s="2">
        <v>52</v>
      </c>
      <c r="B60" s="3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4">
        <f t="shared" si="4"/>
        <v>0</v>
      </c>
      <c r="R60" s="5">
        <f t="shared" si="6"/>
        <v>0</v>
      </c>
      <c r="S60" s="5">
        <f t="shared" si="7"/>
        <v>0</v>
      </c>
      <c r="T60" s="5">
        <f t="shared" si="8"/>
        <v>0</v>
      </c>
      <c r="U60" s="5">
        <f t="shared" si="9"/>
        <v>0</v>
      </c>
      <c r="V60" s="5">
        <f t="shared" si="10"/>
        <v>0</v>
      </c>
      <c r="W60" s="5">
        <f t="shared" si="11"/>
        <v>0</v>
      </c>
      <c r="X60" s="5">
        <f t="shared" si="12"/>
        <v>0</v>
      </c>
      <c r="Y60" s="5">
        <f t="shared" si="13"/>
        <v>0</v>
      </c>
      <c r="Z60" s="5">
        <f t="shared" si="14"/>
        <v>0</v>
      </c>
      <c r="AA60" s="5">
        <f t="shared" si="15"/>
        <v>0</v>
      </c>
      <c r="AB60" s="5">
        <f t="shared" si="16"/>
        <v>0</v>
      </c>
      <c r="AC60" s="5">
        <f t="shared" si="17"/>
        <v>0</v>
      </c>
      <c r="AD60" s="6">
        <f t="shared" si="1"/>
        <v>0</v>
      </c>
      <c r="AE60" s="7"/>
      <c r="AF60" s="7"/>
      <c r="AG60" s="7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33" customHeight="1">
      <c r="A61" s="2">
        <v>53</v>
      </c>
      <c r="B61" s="3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4">
        <f t="shared" si="4"/>
        <v>0</v>
      </c>
      <c r="R61" s="5">
        <f t="shared" si="6"/>
        <v>0</v>
      </c>
      <c r="S61" s="5">
        <f t="shared" si="7"/>
        <v>0</v>
      </c>
      <c r="T61" s="5">
        <f t="shared" si="8"/>
        <v>0</v>
      </c>
      <c r="U61" s="5">
        <f t="shared" si="9"/>
        <v>0</v>
      </c>
      <c r="V61" s="5">
        <f t="shared" si="10"/>
        <v>0</v>
      </c>
      <c r="W61" s="5">
        <f t="shared" si="11"/>
        <v>0</v>
      </c>
      <c r="X61" s="5">
        <f t="shared" si="12"/>
        <v>0</v>
      </c>
      <c r="Y61" s="5">
        <f t="shared" si="13"/>
        <v>0</v>
      </c>
      <c r="Z61" s="5">
        <f t="shared" si="14"/>
        <v>0</v>
      </c>
      <c r="AA61" s="5">
        <f t="shared" si="15"/>
        <v>0</v>
      </c>
      <c r="AB61" s="5">
        <f t="shared" si="16"/>
        <v>0</v>
      </c>
      <c r="AC61" s="5">
        <f t="shared" si="17"/>
        <v>0</v>
      </c>
      <c r="AD61" s="6">
        <f t="shared" si="1"/>
        <v>0</v>
      </c>
      <c r="AE61" s="7"/>
      <c r="AF61" s="7"/>
      <c r="AG61" s="7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33" customHeight="1">
      <c r="A62" s="2">
        <v>54</v>
      </c>
      <c r="B62" s="3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4">
        <f t="shared" si="4"/>
        <v>0</v>
      </c>
      <c r="R62" s="5">
        <f t="shared" si="6"/>
        <v>0</v>
      </c>
      <c r="S62" s="5">
        <f t="shared" si="7"/>
        <v>0</v>
      </c>
      <c r="T62" s="5">
        <f t="shared" si="8"/>
        <v>0</v>
      </c>
      <c r="U62" s="5">
        <f t="shared" si="9"/>
        <v>0</v>
      </c>
      <c r="V62" s="5">
        <f t="shared" si="10"/>
        <v>0</v>
      </c>
      <c r="W62" s="5">
        <f t="shared" si="11"/>
        <v>0</v>
      </c>
      <c r="X62" s="5">
        <f t="shared" si="12"/>
        <v>0</v>
      </c>
      <c r="Y62" s="5">
        <f t="shared" si="13"/>
        <v>0</v>
      </c>
      <c r="Z62" s="5">
        <f t="shared" si="14"/>
        <v>0</v>
      </c>
      <c r="AA62" s="5">
        <f t="shared" si="15"/>
        <v>0</v>
      </c>
      <c r="AB62" s="5">
        <f t="shared" si="16"/>
        <v>0</v>
      </c>
      <c r="AC62" s="5">
        <f t="shared" si="17"/>
        <v>0</v>
      </c>
      <c r="AD62" s="6">
        <f t="shared" si="1"/>
        <v>0</v>
      </c>
      <c r="AE62" s="7"/>
      <c r="AF62" s="7"/>
      <c r="AG62" s="7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</sheetData>
  <sheetProtection/>
  <mergeCells count="7">
    <mergeCell ref="Q6:Q8"/>
    <mergeCell ref="A2:H2"/>
    <mergeCell ref="A4:H4"/>
    <mergeCell ref="J4:K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D1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6.57421875" style="0" customWidth="1"/>
    <col min="2" max="2" width="17.28125" style="0" customWidth="1"/>
    <col min="3" max="3" width="12.8515625" style="0" customWidth="1"/>
    <col min="4" max="4" width="25.140625" style="0" customWidth="1"/>
  </cols>
  <sheetData>
    <row r="1" ht="12.75">
      <c r="B1" t="s">
        <v>46</v>
      </c>
    </row>
    <row r="2" ht="13.5" thickBot="1"/>
    <row r="3" spans="2:4" ht="13.5" thickBot="1">
      <c r="B3" s="30" t="s">
        <v>10</v>
      </c>
      <c r="C3" s="31" t="s">
        <v>15</v>
      </c>
      <c r="D3" s="32" t="s">
        <v>11</v>
      </c>
    </row>
    <row r="4" spans="2:4" ht="12.75">
      <c r="B4" s="61" t="s">
        <v>13</v>
      </c>
      <c r="C4" s="42">
        <f>'T2'!L4</f>
        <v>12</v>
      </c>
      <c r="D4" s="44" t="s">
        <v>539</v>
      </c>
    </row>
    <row r="5" spans="2:4" ht="12.75">
      <c r="B5" s="52" t="s">
        <v>14</v>
      </c>
      <c r="C5" s="43">
        <f>'T3'!L4</f>
        <v>10.875</v>
      </c>
      <c r="D5" s="41" t="s">
        <v>539</v>
      </c>
    </row>
    <row r="6" spans="2:4" ht="12.75">
      <c r="B6" s="60" t="s">
        <v>39</v>
      </c>
      <c r="C6" s="43">
        <f>Omega!L4</f>
        <v>8.75</v>
      </c>
      <c r="D6" s="41" t="s">
        <v>538</v>
      </c>
    </row>
    <row r="7" spans="2:4" ht="12.75">
      <c r="B7" s="52" t="s">
        <v>12</v>
      </c>
      <c r="C7" s="43">
        <f>'T1'!L4</f>
        <v>6.625</v>
      </c>
      <c r="D7" s="41" t="s">
        <v>539</v>
      </c>
    </row>
    <row r="8" spans="2:4" ht="12.75">
      <c r="B8" s="52" t="s">
        <v>16</v>
      </c>
      <c r="C8" s="43">
        <f>'Żagle 500'!L4</f>
        <v>2.875</v>
      </c>
      <c r="D8" s="41">
        <v>1</v>
      </c>
    </row>
    <row r="9" spans="2:4" ht="12.75">
      <c r="B9" s="67" t="s">
        <v>310</v>
      </c>
      <c r="C9" s="43">
        <f>Micro!L4</f>
        <v>2.5</v>
      </c>
      <c r="D9" s="41"/>
    </row>
    <row r="10" spans="2:4" ht="12.75">
      <c r="B10" s="66" t="s">
        <v>347</v>
      </c>
      <c r="C10" s="43">
        <f>Sigma!L4</f>
        <v>2</v>
      </c>
      <c r="D10" s="41">
        <v>1</v>
      </c>
    </row>
    <row r="11" spans="2:4" ht="12.75">
      <c r="B11" s="58" t="s">
        <v>62</v>
      </c>
      <c r="C11" s="43">
        <f>KWR!L4</f>
        <v>1.25</v>
      </c>
      <c r="D11" s="41"/>
    </row>
    <row r="12" spans="2:4" ht="12.75">
      <c r="B12" s="58" t="s">
        <v>540</v>
      </c>
      <c r="C12" s="43">
        <f>Tango!L4</f>
        <v>1.125</v>
      </c>
      <c r="D12" s="41"/>
    </row>
    <row r="13" spans="2:4" ht="12.75">
      <c r="B13" s="58" t="s">
        <v>566</v>
      </c>
      <c r="C13" s="43">
        <f>'Sympathy 600'!L4</f>
        <v>0.5</v>
      </c>
      <c r="D13" s="41"/>
    </row>
    <row r="14" spans="2:4" ht="12.75">
      <c r="B14" s="58" t="s">
        <v>477</v>
      </c>
      <c r="C14" s="43">
        <f>'DZ'!L4</f>
        <v>0.5</v>
      </c>
      <c r="D14" s="41"/>
    </row>
    <row r="16" spans="2:3" ht="12.75">
      <c r="B16" s="46"/>
      <c r="C16" s="48" t="s">
        <v>49</v>
      </c>
    </row>
    <row r="17" spans="2:3" ht="12.75">
      <c r="B17" s="57"/>
      <c r="C17" s="48" t="s">
        <v>50</v>
      </c>
    </row>
    <row r="18" spans="2:3" ht="12.75">
      <c r="B18" s="47"/>
      <c r="C18" s="45" t="s">
        <v>48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5"/>
  <sheetViews>
    <sheetView tabSelected="1" zoomScale="65" zoomScaleNormal="65" zoomScalePageLayoutView="0" workbookViewId="0" topLeftCell="A1">
      <selection activeCell="O2" sqref="O2"/>
    </sheetView>
  </sheetViews>
  <sheetFormatPr defaultColWidth="9.140625" defaultRowHeight="12.75"/>
  <cols>
    <col min="1" max="1" width="9.140625" style="10" customWidth="1"/>
    <col min="2" max="2" width="14.57421875" style="9" customWidth="1"/>
    <col min="3" max="3" width="31.00390625" style="10" bestFit="1" customWidth="1"/>
    <col min="4" max="4" width="28.00390625" style="9" bestFit="1" customWidth="1"/>
    <col min="5" max="5" width="13.421875" style="9" customWidth="1"/>
    <col min="6" max="6" width="14.00390625" style="9" customWidth="1"/>
    <col min="7" max="7" width="13.57421875" style="10" customWidth="1"/>
    <col min="8" max="8" width="14.140625" style="10" customWidth="1"/>
    <col min="9" max="9" width="11.8515625" style="10" customWidth="1"/>
    <col min="10" max="10" width="12.7109375" style="10" customWidth="1"/>
    <col min="11" max="11" width="12.421875" style="10" customWidth="1"/>
    <col min="12" max="12" width="14.00390625" style="10" customWidth="1"/>
    <col min="13" max="15" width="14.421875" style="10" customWidth="1"/>
    <col min="16" max="16" width="12.7109375" style="10" customWidth="1"/>
    <col min="17" max="17" width="12.28125" style="11" bestFit="1" customWidth="1"/>
    <col min="18" max="19" width="11.28125" style="12" customWidth="1"/>
    <col min="20" max="29" width="9.140625" style="12" customWidth="1"/>
    <col min="30" max="30" width="8.8515625" style="12" customWidth="1"/>
    <col min="31" max="33" width="9.140625" style="13" customWidth="1"/>
    <col min="34" max="16384" width="9.140625" style="9" customWidth="1"/>
  </cols>
  <sheetData>
    <row r="1" spans="1:33" s="16" customFormat="1" ht="15">
      <c r="A1" s="11"/>
      <c r="C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AF1" s="18"/>
      <c r="AG1" s="18"/>
    </row>
    <row r="2" spans="1:33" s="16" customFormat="1" ht="15">
      <c r="A2" s="71" t="s">
        <v>7</v>
      </c>
      <c r="B2" s="71"/>
      <c r="C2" s="71"/>
      <c r="D2" s="71"/>
      <c r="E2" s="71"/>
      <c r="F2" s="71"/>
      <c r="G2" s="71"/>
      <c r="H2" s="71"/>
      <c r="I2" s="33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8"/>
      <c r="AF2" s="18"/>
      <c r="AG2" s="18"/>
    </row>
    <row r="3" spans="1:33" s="16" customFormat="1" ht="15">
      <c r="A3" s="11"/>
      <c r="C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8"/>
      <c r="AF3" s="18"/>
      <c r="AG3" s="18"/>
    </row>
    <row r="4" spans="1:33" s="16" customFormat="1" ht="18" customHeight="1">
      <c r="A4" s="72" t="s">
        <v>13</v>
      </c>
      <c r="B4" s="72"/>
      <c r="C4" s="72"/>
      <c r="D4" s="72"/>
      <c r="E4" s="72"/>
      <c r="F4" s="72"/>
      <c r="G4" s="72"/>
      <c r="H4" s="72"/>
      <c r="I4" s="19"/>
      <c r="J4" s="77" t="s">
        <v>9</v>
      </c>
      <c r="K4" s="78"/>
      <c r="L4" s="16">
        <f>SUM(E7:P7)/8</f>
        <v>12</v>
      </c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8"/>
      <c r="AF4" s="18"/>
      <c r="AG4" s="18"/>
    </row>
    <row r="5" spans="1:33" s="16" customFormat="1" ht="18" customHeight="1">
      <c r="A5" s="20"/>
      <c r="B5" s="20"/>
      <c r="C5" s="19"/>
      <c r="D5" s="20"/>
      <c r="E5" s="20"/>
      <c r="F5" s="20"/>
      <c r="G5" s="20"/>
      <c r="H5" s="20"/>
      <c r="I5" s="20"/>
      <c r="J5" s="19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8"/>
      <c r="AF5" s="18"/>
      <c r="AG5" s="18"/>
    </row>
    <row r="6" spans="1:33" s="24" customFormat="1" ht="15" customHeight="1">
      <c r="A6" s="73" t="s">
        <v>0</v>
      </c>
      <c r="B6" s="68" t="s">
        <v>1</v>
      </c>
      <c r="C6" s="68" t="s">
        <v>8</v>
      </c>
      <c r="D6" s="21" t="s">
        <v>2</v>
      </c>
      <c r="E6" s="21" t="s">
        <v>54</v>
      </c>
      <c r="F6" s="34" t="s">
        <v>19</v>
      </c>
      <c r="G6" s="21" t="s">
        <v>55</v>
      </c>
      <c r="H6" s="21" t="s">
        <v>56</v>
      </c>
      <c r="I6" s="21" t="s">
        <v>20</v>
      </c>
      <c r="J6" s="21" t="s">
        <v>30</v>
      </c>
      <c r="K6" s="21" t="s">
        <v>57</v>
      </c>
      <c r="L6" s="21" t="s">
        <v>21</v>
      </c>
      <c r="M6" s="21" t="s">
        <v>58</v>
      </c>
      <c r="N6" s="21" t="s">
        <v>59</v>
      </c>
      <c r="O6" s="21" t="s">
        <v>60</v>
      </c>
      <c r="P6" s="21" t="s">
        <v>6</v>
      </c>
      <c r="Q6" s="68" t="s">
        <v>3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3"/>
      <c r="AG6" s="23"/>
    </row>
    <row r="7" spans="1:33" s="24" customFormat="1" ht="14.25" customHeight="1">
      <c r="A7" s="74"/>
      <c r="B7" s="69"/>
      <c r="C7" s="69"/>
      <c r="D7" s="25" t="s">
        <v>4</v>
      </c>
      <c r="E7" s="26">
        <f>COUNTIF(E9:E99,"&gt;0")</f>
        <v>9</v>
      </c>
      <c r="F7" s="26">
        <f>COUNTIF(F9:F99,"&gt;0")</f>
        <v>4</v>
      </c>
      <c r="G7" s="26">
        <f aca="true" t="shared" si="0" ref="G7:P7">COUNTIF(G9:G99,"&gt;0")</f>
        <v>0</v>
      </c>
      <c r="H7" s="26">
        <f t="shared" si="0"/>
        <v>13</v>
      </c>
      <c r="I7" s="26">
        <f t="shared" si="0"/>
        <v>6</v>
      </c>
      <c r="J7" s="26">
        <f t="shared" si="0"/>
        <v>7</v>
      </c>
      <c r="K7" s="26">
        <f t="shared" si="0"/>
        <v>7</v>
      </c>
      <c r="L7" s="26">
        <f t="shared" si="0"/>
        <v>10</v>
      </c>
      <c r="M7" s="26">
        <f t="shared" si="0"/>
        <v>4</v>
      </c>
      <c r="N7" s="26">
        <f t="shared" si="0"/>
        <v>4</v>
      </c>
      <c r="O7" s="26">
        <f t="shared" si="0"/>
        <v>13</v>
      </c>
      <c r="P7" s="26">
        <f t="shared" si="0"/>
        <v>19</v>
      </c>
      <c r="Q7" s="6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3"/>
      <c r="AG7" s="23"/>
    </row>
    <row r="8" spans="1:33" s="24" customFormat="1" ht="14.25" customHeight="1">
      <c r="A8" s="75"/>
      <c r="B8" s="76"/>
      <c r="C8" s="76"/>
      <c r="D8" s="25" t="s">
        <v>5</v>
      </c>
      <c r="E8" s="29">
        <v>0.5</v>
      </c>
      <c r="F8" s="29">
        <v>1</v>
      </c>
      <c r="G8" s="26">
        <v>1</v>
      </c>
      <c r="H8" s="26">
        <v>1</v>
      </c>
      <c r="I8" s="26">
        <v>1</v>
      </c>
      <c r="J8" s="26">
        <v>1</v>
      </c>
      <c r="K8" s="26">
        <v>0.5</v>
      </c>
      <c r="L8" s="26">
        <v>1</v>
      </c>
      <c r="M8" s="26">
        <v>0.5</v>
      </c>
      <c r="N8" s="26">
        <v>0.5</v>
      </c>
      <c r="O8" s="26">
        <v>1</v>
      </c>
      <c r="P8" s="26">
        <v>1</v>
      </c>
      <c r="Q8" s="70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F8" s="23"/>
      <c r="AG8" s="23"/>
    </row>
    <row r="9" spans="1:44" ht="33" customHeight="1">
      <c r="A9" s="14">
        <v>1</v>
      </c>
      <c r="B9" s="36" t="s">
        <v>174</v>
      </c>
      <c r="C9" s="36" t="s">
        <v>175</v>
      </c>
      <c r="D9" s="37" t="s">
        <v>231</v>
      </c>
      <c r="E9" s="37"/>
      <c r="F9" s="36">
        <v>2</v>
      </c>
      <c r="G9" s="2"/>
      <c r="H9" s="2">
        <v>1</v>
      </c>
      <c r="I9" s="2">
        <v>1</v>
      </c>
      <c r="J9" s="2"/>
      <c r="K9" s="2"/>
      <c r="L9" s="2">
        <v>3</v>
      </c>
      <c r="M9" s="2"/>
      <c r="N9" s="2"/>
      <c r="O9" s="2">
        <v>3</v>
      </c>
      <c r="P9" s="2">
        <v>3</v>
      </c>
      <c r="Q9" s="4">
        <f>AD9</f>
        <v>4760.45778745514</v>
      </c>
      <c r="R9" s="5">
        <f aca="true" t="shared" si="1" ref="R9:R40">IF(OR(E9="",E9="-"),0,E$8*(101+1000*LOG10(E$7/E9)))</f>
        <v>0</v>
      </c>
      <c r="S9" s="5">
        <f aca="true" t="shared" si="2" ref="S9:S40">IF(OR(F9="",F9="-"),0,F$8*(101+1000*LOG10(F$7/F9)))</f>
        <v>402.0299956639812</v>
      </c>
      <c r="T9" s="5">
        <f aca="true" t="shared" si="3" ref="T9:AC31">IF(OR(G9="",G9="-"),0,G$8*(101+1000*LOG10(G$7/G9)))</f>
        <v>0</v>
      </c>
      <c r="U9" s="5">
        <f t="shared" si="3"/>
        <v>1214.9433523068367</v>
      </c>
      <c r="V9" s="5">
        <f t="shared" si="3"/>
        <v>879.1512503836436</v>
      </c>
      <c r="W9" s="5">
        <f t="shared" si="3"/>
        <v>0</v>
      </c>
      <c r="X9" s="5">
        <f t="shared" si="3"/>
        <v>0</v>
      </c>
      <c r="Y9" s="5">
        <f t="shared" si="3"/>
        <v>623.8787452803376</v>
      </c>
      <c r="Z9" s="5">
        <f t="shared" si="3"/>
        <v>0</v>
      </c>
      <c r="AA9" s="5">
        <f t="shared" si="3"/>
        <v>0</v>
      </c>
      <c r="AB9" s="5">
        <f t="shared" si="3"/>
        <v>737.8220975871743</v>
      </c>
      <c r="AC9" s="5">
        <f t="shared" si="3"/>
        <v>902.6323462331665</v>
      </c>
      <c r="AD9" s="6">
        <f>SUM(R9:AC9)</f>
        <v>4760.45778745514</v>
      </c>
      <c r="AE9" s="7"/>
      <c r="AF9" s="7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33" customHeight="1">
      <c r="A10" s="14">
        <v>2</v>
      </c>
      <c r="B10" s="1" t="s">
        <v>236</v>
      </c>
      <c r="C10" s="1" t="s">
        <v>33</v>
      </c>
      <c r="D10" s="1" t="s">
        <v>235</v>
      </c>
      <c r="E10" s="1"/>
      <c r="F10" s="17"/>
      <c r="G10" s="2"/>
      <c r="H10" s="2">
        <v>3</v>
      </c>
      <c r="I10" s="2"/>
      <c r="J10" s="2">
        <v>1</v>
      </c>
      <c r="K10" s="2"/>
      <c r="L10" s="2"/>
      <c r="M10" s="2"/>
      <c r="N10" s="2">
        <v>1</v>
      </c>
      <c r="O10" s="2">
        <v>2</v>
      </c>
      <c r="P10" s="2">
        <v>1</v>
      </c>
      <c r="Q10" s="4">
        <f>AD10</f>
        <v>4329.117090861097</v>
      </c>
      <c r="R10" s="5">
        <f t="shared" si="1"/>
        <v>0</v>
      </c>
      <c r="S10" s="5">
        <f t="shared" si="2"/>
        <v>0</v>
      </c>
      <c r="T10" s="5">
        <f t="shared" si="3"/>
        <v>0</v>
      </c>
      <c r="U10" s="5">
        <f t="shared" si="3"/>
        <v>737.8220975871743</v>
      </c>
      <c r="V10" s="5">
        <f t="shared" si="3"/>
        <v>0</v>
      </c>
      <c r="W10" s="5">
        <f t="shared" si="3"/>
        <v>946.0980400142569</v>
      </c>
      <c r="X10" s="5">
        <f t="shared" si="3"/>
        <v>0</v>
      </c>
      <c r="Y10" s="5">
        <f t="shared" si="3"/>
        <v>0</v>
      </c>
      <c r="Z10" s="5">
        <f t="shared" si="3"/>
        <v>0</v>
      </c>
      <c r="AA10" s="5">
        <f t="shared" si="3"/>
        <v>351.5299956639812</v>
      </c>
      <c r="AB10" s="5">
        <f t="shared" si="3"/>
        <v>913.9133566428555</v>
      </c>
      <c r="AC10" s="5">
        <f t="shared" si="3"/>
        <v>1379.753600952829</v>
      </c>
      <c r="AD10" s="6">
        <f aca="true" t="shared" si="4" ref="AD10:AD61">SUM(R10:AC10)</f>
        <v>4329.117090861097</v>
      </c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33" customHeight="1">
      <c r="A11" s="14">
        <v>3</v>
      </c>
      <c r="B11" s="1" t="s">
        <v>238</v>
      </c>
      <c r="C11" s="1" t="s">
        <v>237</v>
      </c>
      <c r="D11" s="1" t="s">
        <v>239</v>
      </c>
      <c r="E11" s="1"/>
      <c r="F11" s="36"/>
      <c r="G11" s="2"/>
      <c r="H11" s="2">
        <v>4</v>
      </c>
      <c r="I11" s="2"/>
      <c r="J11" s="2"/>
      <c r="K11" s="2"/>
      <c r="L11" s="2">
        <v>1</v>
      </c>
      <c r="M11" s="2"/>
      <c r="N11" s="2"/>
      <c r="O11" s="2">
        <v>1</v>
      </c>
      <c r="P11" s="2">
        <v>4</v>
      </c>
      <c r="Q11" s="4">
        <f>AD11</f>
        <v>3706.5203229105773</v>
      </c>
      <c r="R11" s="5">
        <f t="shared" si="1"/>
        <v>0</v>
      </c>
      <c r="S11" s="5">
        <f t="shared" si="2"/>
        <v>0</v>
      </c>
      <c r="T11" s="5">
        <f t="shared" si="3"/>
        <v>0</v>
      </c>
      <c r="U11" s="5">
        <f t="shared" si="3"/>
        <v>612.8833609788744</v>
      </c>
      <c r="V11" s="5">
        <f t="shared" si="3"/>
        <v>0</v>
      </c>
      <c r="W11" s="5">
        <f t="shared" si="3"/>
        <v>0</v>
      </c>
      <c r="X11" s="5">
        <f t="shared" si="3"/>
        <v>0</v>
      </c>
      <c r="Y11" s="5">
        <f t="shared" si="3"/>
        <v>1101</v>
      </c>
      <c r="Z11" s="5">
        <f t="shared" si="3"/>
        <v>0</v>
      </c>
      <c r="AA11" s="5">
        <f t="shared" si="3"/>
        <v>0</v>
      </c>
      <c r="AB11" s="5">
        <f t="shared" si="3"/>
        <v>1214.9433523068367</v>
      </c>
      <c r="AC11" s="5">
        <f t="shared" si="3"/>
        <v>777.6936096248666</v>
      </c>
      <c r="AD11" s="6">
        <f t="shared" si="4"/>
        <v>3706.5203229105773</v>
      </c>
      <c r="AE11" s="7"/>
      <c r="AF11" s="7"/>
      <c r="AG11" s="7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33" customHeight="1">
      <c r="A12" s="14">
        <v>4</v>
      </c>
      <c r="B12" s="36" t="s">
        <v>45</v>
      </c>
      <c r="C12" s="36" t="s">
        <v>47</v>
      </c>
      <c r="D12" s="36" t="s">
        <v>81</v>
      </c>
      <c r="E12" s="36">
        <v>2</v>
      </c>
      <c r="F12" s="36"/>
      <c r="G12" s="2"/>
      <c r="H12" s="2">
        <v>5</v>
      </c>
      <c r="I12" s="2">
        <v>2</v>
      </c>
      <c r="J12" s="2">
        <v>2</v>
      </c>
      <c r="K12" s="2"/>
      <c r="L12" s="2">
        <v>5</v>
      </c>
      <c r="M12" s="2"/>
      <c r="N12" s="2"/>
      <c r="O12" s="2">
        <v>7</v>
      </c>
      <c r="P12" s="2">
        <v>5</v>
      </c>
      <c r="Q12" s="4">
        <f>AD12</f>
        <v>3568.9278085017986</v>
      </c>
      <c r="R12" s="5">
        <f t="shared" si="1"/>
        <v>377.10625688767186</v>
      </c>
      <c r="S12" s="5">
        <f t="shared" si="2"/>
        <v>0</v>
      </c>
      <c r="T12" s="5">
        <f t="shared" si="3"/>
        <v>0</v>
      </c>
      <c r="U12" s="5">
        <f t="shared" si="3"/>
        <v>515.9733479708179</v>
      </c>
      <c r="V12" s="5">
        <f t="shared" si="3"/>
        <v>578.1212547196624</v>
      </c>
      <c r="W12" s="5">
        <f t="shared" si="3"/>
        <v>645.0680443502756</v>
      </c>
      <c r="X12" s="5">
        <f t="shared" si="3"/>
        <v>0</v>
      </c>
      <c r="Y12" s="5">
        <f t="shared" si="3"/>
        <v>402.0299956639812</v>
      </c>
      <c r="Z12" s="5">
        <f t="shared" si="3"/>
        <v>0</v>
      </c>
      <c r="AA12" s="5">
        <f t="shared" si="3"/>
        <v>0</v>
      </c>
      <c r="AB12" s="5">
        <f t="shared" si="3"/>
        <v>369.84531229258</v>
      </c>
      <c r="AC12" s="5">
        <f t="shared" si="3"/>
        <v>680.7835966168101</v>
      </c>
      <c r="AD12" s="6">
        <f t="shared" si="4"/>
        <v>3568.9278085017986</v>
      </c>
      <c r="AE12" s="7"/>
      <c r="AF12" s="7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33" customHeight="1">
      <c r="A13" s="14">
        <v>5</v>
      </c>
      <c r="B13" s="1"/>
      <c r="C13" s="1" t="s">
        <v>408</v>
      </c>
      <c r="D13" s="1" t="s">
        <v>420</v>
      </c>
      <c r="E13" s="37"/>
      <c r="F13" s="17"/>
      <c r="G13" s="2"/>
      <c r="H13" s="2"/>
      <c r="I13" s="2"/>
      <c r="J13" s="2"/>
      <c r="K13" s="2">
        <v>1</v>
      </c>
      <c r="L13" s="2">
        <v>9</v>
      </c>
      <c r="M13" s="2">
        <v>1</v>
      </c>
      <c r="N13" s="2"/>
      <c r="O13" s="2"/>
      <c r="P13" s="2">
        <v>10</v>
      </c>
      <c r="Q13" s="4">
        <f>AD13</f>
        <v>1351.0901071846138</v>
      </c>
      <c r="R13" s="5">
        <f t="shared" si="1"/>
        <v>0</v>
      </c>
      <c r="S13" s="5">
        <f t="shared" si="2"/>
        <v>0</v>
      </c>
      <c r="T13" s="5">
        <f t="shared" si="3"/>
        <v>0</v>
      </c>
      <c r="U13" s="5">
        <f t="shared" si="3"/>
        <v>0</v>
      </c>
      <c r="V13" s="5">
        <f t="shared" si="3"/>
        <v>0</v>
      </c>
      <c r="W13" s="5">
        <f t="shared" si="3"/>
        <v>0</v>
      </c>
      <c r="X13" s="5">
        <f t="shared" si="3"/>
        <v>473.04902000712843</v>
      </c>
      <c r="Y13" s="5">
        <f t="shared" si="3"/>
        <v>146.75749056067514</v>
      </c>
      <c r="Z13" s="5">
        <f t="shared" si="3"/>
        <v>351.5299956639812</v>
      </c>
      <c r="AA13" s="5">
        <f t="shared" si="3"/>
        <v>0</v>
      </c>
      <c r="AB13" s="5">
        <f t="shared" si="3"/>
        <v>0</v>
      </c>
      <c r="AC13" s="5">
        <f t="shared" si="3"/>
        <v>379.7536009528289</v>
      </c>
      <c r="AD13" s="6">
        <f t="shared" si="4"/>
        <v>1351.0901071846138</v>
      </c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33" customHeight="1">
      <c r="A14" s="14">
        <v>6</v>
      </c>
      <c r="B14" s="17"/>
      <c r="C14" s="35" t="s">
        <v>581</v>
      </c>
      <c r="D14" s="17" t="s">
        <v>582</v>
      </c>
      <c r="E14" s="17"/>
      <c r="F14" s="17"/>
      <c r="G14" s="2"/>
      <c r="H14" s="2"/>
      <c r="I14" s="2"/>
      <c r="J14" s="2"/>
      <c r="K14" s="2"/>
      <c r="L14" s="2"/>
      <c r="M14" s="2"/>
      <c r="N14" s="2"/>
      <c r="O14" s="2"/>
      <c r="P14" s="2">
        <v>2</v>
      </c>
      <c r="Q14" s="4">
        <f>AD14</f>
        <v>1078.7236052888477</v>
      </c>
      <c r="R14" s="5">
        <f t="shared" si="1"/>
        <v>0</v>
      </c>
      <c r="S14" s="5">
        <f t="shared" si="2"/>
        <v>0</v>
      </c>
      <c r="T14" s="5">
        <f t="shared" si="3"/>
        <v>0</v>
      </c>
      <c r="U14" s="5">
        <f t="shared" si="3"/>
        <v>0</v>
      </c>
      <c r="V14" s="5">
        <f t="shared" si="3"/>
        <v>0</v>
      </c>
      <c r="W14" s="5">
        <f t="shared" si="3"/>
        <v>0</v>
      </c>
      <c r="X14" s="5">
        <f t="shared" si="3"/>
        <v>0</v>
      </c>
      <c r="Y14" s="5">
        <f t="shared" si="3"/>
        <v>0</v>
      </c>
      <c r="Z14" s="5">
        <f t="shared" si="3"/>
        <v>0</v>
      </c>
      <c r="AA14" s="5">
        <f t="shared" si="3"/>
        <v>0</v>
      </c>
      <c r="AB14" s="5">
        <f t="shared" si="3"/>
        <v>0</v>
      </c>
      <c r="AC14" s="5">
        <f t="shared" si="3"/>
        <v>1078.7236052888477</v>
      </c>
      <c r="AD14" s="6">
        <f t="shared" si="4"/>
        <v>1078.7236052888477</v>
      </c>
      <c r="AE14" s="7"/>
      <c r="AF14" s="7"/>
      <c r="AG14" s="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33" customHeight="1">
      <c r="A15" s="14">
        <v>7</v>
      </c>
      <c r="B15" s="36"/>
      <c r="C15" s="36" t="s">
        <v>457</v>
      </c>
      <c r="D15" s="3" t="s">
        <v>251</v>
      </c>
      <c r="E15" s="36"/>
      <c r="F15" s="36"/>
      <c r="G15" s="2"/>
      <c r="H15" s="2"/>
      <c r="I15" s="2"/>
      <c r="J15" s="2"/>
      <c r="K15" s="2"/>
      <c r="L15" s="2">
        <v>8</v>
      </c>
      <c r="M15" s="2"/>
      <c r="N15" s="2"/>
      <c r="O15" s="2">
        <v>9</v>
      </c>
      <c r="P15" s="2">
        <v>7</v>
      </c>
      <c r="Q15" s="4">
        <f>AD15</f>
        <v>993.2664168141404</v>
      </c>
      <c r="R15" s="5">
        <f t="shared" si="1"/>
        <v>0</v>
      </c>
      <c r="S15" s="5">
        <f t="shared" si="2"/>
        <v>0</v>
      </c>
      <c r="T15" s="5">
        <f t="shared" si="3"/>
        <v>0</v>
      </c>
      <c r="U15" s="5">
        <f t="shared" si="3"/>
        <v>0</v>
      </c>
      <c r="V15" s="5">
        <f t="shared" si="3"/>
        <v>0</v>
      </c>
      <c r="W15" s="5">
        <f t="shared" si="3"/>
        <v>0</v>
      </c>
      <c r="X15" s="5">
        <f t="shared" si="3"/>
        <v>0</v>
      </c>
      <c r="Y15" s="5">
        <f t="shared" si="3"/>
        <v>197.9100130080564</v>
      </c>
      <c r="Z15" s="5">
        <f t="shared" si="3"/>
        <v>0</v>
      </c>
      <c r="AA15" s="5">
        <f t="shared" si="3"/>
        <v>0</v>
      </c>
      <c r="AB15" s="5">
        <f t="shared" si="3"/>
        <v>260.7008428675119</v>
      </c>
      <c r="AC15" s="5">
        <f t="shared" si="3"/>
        <v>534.6555609385721</v>
      </c>
      <c r="AD15" s="6">
        <f t="shared" si="4"/>
        <v>993.2664168141404</v>
      </c>
      <c r="AE15" s="7"/>
      <c r="AF15" s="7"/>
      <c r="AG15" s="7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33" customHeight="1">
      <c r="A16" s="14">
        <v>8</v>
      </c>
      <c r="B16" s="36" t="s">
        <v>233</v>
      </c>
      <c r="C16" s="36" t="s">
        <v>232</v>
      </c>
      <c r="D16" s="36" t="s">
        <v>234</v>
      </c>
      <c r="E16" s="36"/>
      <c r="F16" s="3"/>
      <c r="G16" s="2"/>
      <c r="H16" s="2">
        <v>2</v>
      </c>
      <c r="I16" s="2"/>
      <c r="J16" s="2"/>
      <c r="K16" s="2"/>
      <c r="L16" s="2"/>
      <c r="M16" s="2"/>
      <c r="N16" s="2"/>
      <c r="O16" s="2"/>
      <c r="P16" s="2"/>
      <c r="Q16" s="4">
        <f>AD16</f>
        <v>913.9133566428555</v>
      </c>
      <c r="R16" s="5">
        <f t="shared" si="1"/>
        <v>0</v>
      </c>
      <c r="S16" s="5">
        <f t="shared" si="2"/>
        <v>0</v>
      </c>
      <c r="T16" s="5">
        <f t="shared" si="3"/>
        <v>0</v>
      </c>
      <c r="U16" s="5">
        <f t="shared" si="3"/>
        <v>913.9133566428555</v>
      </c>
      <c r="V16" s="5">
        <f t="shared" si="3"/>
        <v>0</v>
      </c>
      <c r="W16" s="5">
        <f t="shared" si="3"/>
        <v>0</v>
      </c>
      <c r="X16" s="5">
        <f t="shared" si="3"/>
        <v>0</v>
      </c>
      <c r="Y16" s="5">
        <f t="shared" si="3"/>
        <v>0</v>
      </c>
      <c r="Z16" s="5">
        <f t="shared" si="3"/>
        <v>0</v>
      </c>
      <c r="AA16" s="5">
        <f t="shared" si="3"/>
        <v>0</v>
      </c>
      <c r="AB16" s="5">
        <f t="shared" si="3"/>
        <v>0</v>
      </c>
      <c r="AC16" s="5">
        <f t="shared" si="3"/>
        <v>0</v>
      </c>
      <c r="AD16" s="6">
        <f t="shared" si="4"/>
        <v>913.9133566428555</v>
      </c>
      <c r="AE16" s="7"/>
      <c r="AF16" s="7"/>
      <c r="AG16" s="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33" customHeight="1">
      <c r="A17" s="14">
        <v>9</v>
      </c>
      <c r="B17" s="3"/>
      <c r="C17" s="3" t="s">
        <v>450</v>
      </c>
      <c r="D17" s="38" t="s">
        <v>451</v>
      </c>
      <c r="E17" s="38"/>
      <c r="F17" s="3"/>
      <c r="G17" s="2"/>
      <c r="H17" s="2"/>
      <c r="I17" s="2"/>
      <c r="J17" s="2"/>
      <c r="K17" s="2"/>
      <c r="L17" s="2">
        <v>2</v>
      </c>
      <c r="M17" s="2"/>
      <c r="N17" s="2"/>
      <c r="O17" s="2"/>
      <c r="P17" s="2"/>
      <c r="Q17" s="4">
        <f>AD17</f>
        <v>799.9700043360189</v>
      </c>
      <c r="R17" s="5">
        <f t="shared" si="1"/>
        <v>0</v>
      </c>
      <c r="S17" s="5">
        <f t="shared" si="2"/>
        <v>0</v>
      </c>
      <c r="T17" s="5">
        <f t="shared" si="3"/>
        <v>0</v>
      </c>
      <c r="U17" s="5">
        <f t="shared" si="3"/>
        <v>0</v>
      </c>
      <c r="V17" s="5">
        <f t="shared" si="3"/>
        <v>0</v>
      </c>
      <c r="W17" s="5">
        <f t="shared" si="3"/>
        <v>0</v>
      </c>
      <c r="X17" s="5">
        <f t="shared" si="3"/>
        <v>0</v>
      </c>
      <c r="Y17" s="5">
        <f t="shared" si="3"/>
        <v>799.9700043360189</v>
      </c>
      <c r="Z17" s="5">
        <f t="shared" si="3"/>
        <v>0</v>
      </c>
      <c r="AA17" s="5">
        <f t="shared" si="3"/>
        <v>0</v>
      </c>
      <c r="AB17" s="5">
        <f t="shared" si="3"/>
        <v>0</v>
      </c>
      <c r="AC17" s="5">
        <f t="shared" si="3"/>
        <v>0</v>
      </c>
      <c r="AD17" s="6">
        <f t="shared" si="4"/>
        <v>799.9700043360189</v>
      </c>
      <c r="AE17" s="7"/>
      <c r="AF17" s="7"/>
      <c r="AG17" s="7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33" customHeight="1">
      <c r="A18" s="14">
        <v>10</v>
      </c>
      <c r="B18" s="3" t="s">
        <v>241</v>
      </c>
      <c r="C18" s="3" t="s">
        <v>240</v>
      </c>
      <c r="D18" s="3" t="s">
        <v>242</v>
      </c>
      <c r="E18" s="3"/>
      <c r="F18" s="3"/>
      <c r="G18" s="2"/>
      <c r="H18" s="2">
        <v>6</v>
      </c>
      <c r="I18" s="2"/>
      <c r="J18" s="2"/>
      <c r="K18" s="2"/>
      <c r="L18" s="2"/>
      <c r="M18" s="2"/>
      <c r="N18" s="2"/>
      <c r="O18" s="2">
        <v>8</v>
      </c>
      <c r="P18" s="2"/>
      <c r="Q18" s="4">
        <f>AD18</f>
        <v>748.6454672380862</v>
      </c>
      <c r="R18" s="5">
        <f t="shared" si="1"/>
        <v>0</v>
      </c>
      <c r="S18" s="5">
        <f t="shared" si="2"/>
        <v>0</v>
      </c>
      <c r="T18" s="5">
        <f t="shared" si="3"/>
        <v>0</v>
      </c>
      <c r="U18" s="5">
        <f t="shared" si="3"/>
        <v>436.79210192319306</v>
      </c>
      <c r="V18" s="5">
        <f t="shared" si="3"/>
        <v>0</v>
      </c>
      <c r="W18" s="5">
        <f t="shared" si="3"/>
        <v>0</v>
      </c>
      <c r="X18" s="5">
        <f t="shared" si="3"/>
        <v>0</v>
      </c>
      <c r="Y18" s="5">
        <f t="shared" si="3"/>
        <v>0</v>
      </c>
      <c r="Z18" s="5">
        <f t="shared" si="3"/>
        <v>0</v>
      </c>
      <c r="AA18" s="5">
        <f t="shared" si="3"/>
        <v>0</v>
      </c>
      <c r="AB18" s="5">
        <f t="shared" si="3"/>
        <v>311.85336531489315</v>
      </c>
      <c r="AC18" s="5">
        <f t="shared" si="3"/>
        <v>0</v>
      </c>
      <c r="AD18" s="6">
        <f t="shared" si="4"/>
        <v>748.6454672380862</v>
      </c>
      <c r="AE18" s="7"/>
      <c r="AF18" s="7"/>
      <c r="AG18" s="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33" customHeight="1">
      <c r="A19" s="14">
        <v>11</v>
      </c>
      <c r="B19" s="17" t="s">
        <v>384</v>
      </c>
      <c r="C19" s="35" t="s">
        <v>383</v>
      </c>
      <c r="D19" s="17" t="s">
        <v>456</v>
      </c>
      <c r="E19" s="17"/>
      <c r="F19" s="17"/>
      <c r="G19" s="2"/>
      <c r="H19" s="2"/>
      <c r="I19" s="2"/>
      <c r="J19" s="2">
        <v>3</v>
      </c>
      <c r="K19" s="2"/>
      <c r="L19" s="2">
        <v>7</v>
      </c>
      <c r="M19" s="2"/>
      <c r="N19" s="2"/>
      <c r="O19" s="2"/>
      <c r="P19" s="2"/>
      <c r="Q19" s="4">
        <f>AD19</f>
        <v>724.8787452803376</v>
      </c>
      <c r="R19" s="5">
        <f t="shared" si="1"/>
        <v>0</v>
      </c>
      <c r="S19" s="5">
        <f t="shared" si="2"/>
        <v>0</v>
      </c>
      <c r="T19" s="5">
        <f t="shared" si="3"/>
        <v>0</v>
      </c>
      <c r="U19" s="5">
        <f t="shared" si="3"/>
        <v>0</v>
      </c>
      <c r="V19" s="5">
        <f t="shared" si="3"/>
        <v>0</v>
      </c>
      <c r="W19" s="5">
        <f t="shared" si="3"/>
        <v>468.97678529459444</v>
      </c>
      <c r="X19" s="5">
        <f t="shared" si="3"/>
        <v>0</v>
      </c>
      <c r="Y19" s="5">
        <f t="shared" si="3"/>
        <v>255.9019599857432</v>
      </c>
      <c r="Z19" s="5">
        <f t="shared" si="3"/>
        <v>0</v>
      </c>
      <c r="AA19" s="5">
        <f t="shared" si="3"/>
        <v>0</v>
      </c>
      <c r="AB19" s="5">
        <f t="shared" si="3"/>
        <v>0</v>
      </c>
      <c r="AC19" s="5">
        <f t="shared" si="3"/>
        <v>0</v>
      </c>
      <c r="AD19" s="6">
        <f t="shared" si="4"/>
        <v>724.8787452803376</v>
      </c>
      <c r="AE19" s="7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33" customHeight="1">
      <c r="A20" s="14">
        <v>12</v>
      </c>
      <c r="B20" s="36" t="s">
        <v>171</v>
      </c>
      <c r="C20" s="36" t="s">
        <v>172</v>
      </c>
      <c r="D20" s="37" t="s">
        <v>173</v>
      </c>
      <c r="E20" s="37"/>
      <c r="F20" s="17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4">
        <f>AD20</f>
        <v>703.0599913279624</v>
      </c>
      <c r="R20" s="5">
        <f t="shared" si="1"/>
        <v>0</v>
      </c>
      <c r="S20" s="5">
        <f t="shared" si="2"/>
        <v>703.0599913279624</v>
      </c>
      <c r="T20" s="5">
        <f t="shared" si="3"/>
        <v>0</v>
      </c>
      <c r="U20" s="5">
        <f t="shared" si="3"/>
        <v>0</v>
      </c>
      <c r="V20" s="5">
        <f t="shared" si="3"/>
        <v>0</v>
      </c>
      <c r="W20" s="5">
        <f t="shared" si="3"/>
        <v>0</v>
      </c>
      <c r="X20" s="5">
        <f t="shared" si="3"/>
        <v>0</v>
      </c>
      <c r="Y20" s="5">
        <f t="shared" si="3"/>
        <v>0</v>
      </c>
      <c r="Z20" s="5">
        <f t="shared" si="3"/>
        <v>0</v>
      </c>
      <c r="AA20" s="5">
        <f t="shared" si="3"/>
        <v>0</v>
      </c>
      <c r="AB20" s="5">
        <f t="shared" si="3"/>
        <v>0</v>
      </c>
      <c r="AC20" s="5">
        <f t="shared" si="3"/>
        <v>0</v>
      </c>
      <c r="AD20" s="6">
        <f t="shared" si="4"/>
        <v>703.0599913279624</v>
      </c>
      <c r="AE20" s="7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33" customHeight="1">
      <c r="A21" s="14">
        <v>13</v>
      </c>
      <c r="B21" s="36" t="s">
        <v>176</v>
      </c>
      <c r="C21" s="36" t="s">
        <v>177</v>
      </c>
      <c r="D21" s="36" t="s">
        <v>178</v>
      </c>
      <c r="E21" s="36"/>
      <c r="F21" s="17">
        <v>3</v>
      </c>
      <c r="G21" s="2"/>
      <c r="H21" s="2"/>
      <c r="I21" s="2"/>
      <c r="J21" s="2"/>
      <c r="K21" s="2"/>
      <c r="L21" s="2"/>
      <c r="M21" s="2"/>
      <c r="N21" s="2"/>
      <c r="O21" s="2"/>
      <c r="P21" s="2">
        <v>8</v>
      </c>
      <c r="Q21" s="4">
        <f>AD21</f>
        <v>702.6023505691853</v>
      </c>
      <c r="R21" s="5">
        <f t="shared" si="1"/>
        <v>0</v>
      </c>
      <c r="S21" s="5">
        <f t="shared" si="2"/>
        <v>225.93873660829993</v>
      </c>
      <c r="T21" s="5">
        <f t="shared" si="3"/>
        <v>0</v>
      </c>
      <c r="U21" s="5">
        <f t="shared" si="3"/>
        <v>0</v>
      </c>
      <c r="V21" s="5">
        <f t="shared" si="3"/>
        <v>0</v>
      </c>
      <c r="W21" s="5">
        <f t="shared" si="3"/>
        <v>0</v>
      </c>
      <c r="X21" s="5">
        <f t="shared" si="3"/>
        <v>0</v>
      </c>
      <c r="Y21" s="5">
        <f t="shared" si="3"/>
        <v>0</v>
      </c>
      <c r="Z21" s="5">
        <f t="shared" si="3"/>
        <v>0</v>
      </c>
      <c r="AA21" s="5">
        <f t="shared" si="3"/>
        <v>0</v>
      </c>
      <c r="AB21" s="5">
        <f t="shared" si="3"/>
        <v>0</v>
      </c>
      <c r="AC21" s="5">
        <f t="shared" si="3"/>
        <v>476.66361396088536</v>
      </c>
      <c r="AD21" s="6">
        <f t="shared" si="4"/>
        <v>702.6023505691853</v>
      </c>
      <c r="AE21" s="7"/>
      <c r="AF21" s="7"/>
      <c r="AG21" s="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3" customHeight="1">
      <c r="A22" s="14">
        <v>14</v>
      </c>
      <c r="B22" s="17"/>
      <c r="C22" s="35" t="s">
        <v>517</v>
      </c>
      <c r="D22" s="17" t="s">
        <v>518</v>
      </c>
      <c r="E22" s="17"/>
      <c r="F22" s="17"/>
      <c r="G22" s="2"/>
      <c r="H22" s="2"/>
      <c r="I22" s="2"/>
      <c r="J22" s="2"/>
      <c r="K22" s="2"/>
      <c r="L22" s="2"/>
      <c r="M22" s="2"/>
      <c r="N22" s="2"/>
      <c r="O22" s="2">
        <v>4</v>
      </c>
      <c r="P22" s="2"/>
      <c r="Q22" s="4">
        <f>AD22</f>
        <v>612.8833609788744</v>
      </c>
      <c r="R22" s="5">
        <f t="shared" si="1"/>
        <v>0</v>
      </c>
      <c r="S22" s="5">
        <f t="shared" si="2"/>
        <v>0</v>
      </c>
      <c r="T22" s="5">
        <f t="shared" si="3"/>
        <v>0</v>
      </c>
      <c r="U22" s="5">
        <f t="shared" si="3"/>
        <v>0</v>
      </c>
      <c r="V22" s="5">
        <f t="shared" si="3"/>
        <v>0</v>
      </c>
      <c r="W22" s="5">
        <f t="shared" si="3"/>
        <v>0</v>
      </c>
      <c r="X22" s="5">
        <f t="shared" si="3"/>
        <v>0</v>
      </c>
      <c r="Y22" s="5">
        <f t="shared" si="3"/>
        <v>0</v>
      </c>
      <c r="Z22" s="5">
        <f t="shared" si="3"/>
        <v>0</v>
      </c>
      <c r="AA22" s="5">
        <f t="shared" si="3"/>
        <v>0</v>
      </c>
      <c r="AB22" s="5">
        <f t="shared" si="3"/>
        <v>612.8833609788744</v>
      </c>
      <c r="AC22" s="5">
        <f t="shared" si="3"/>
        <v>0</v>
      </c>
      <c r="AD22" s="6">
        <f t="shared" si="4"/>
        <v>612.8833609788744</v>
      </c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3" customHeight="1">
      <c r="A23" s="14">
        <v>15</v>
      </c>
      <c r="B23" s="17"/>
      <c r="C23" s="35" t="s">
        <v>246</v>
      </c>
      <c r="D23" s="17" t="s">
        <v>523</v>
      </c>
      <c r="E23" s="17"/>
      <c r="F23" s="17"/>
      <c r="G23" s="2"/>
      <c r="H23" s="2"/>
      <c r="I23" s="2"/>
      <c r="J23" s="2"/>
      <c r="K23" s="2"/>
      <c r="L23" s="2"/>
      <c r="M23" s="2"/>
      <c r="N23" s="2"/>
      <c r="O23" s="2"/>
      <c r="P23" s="2">
        <v>6</v>
      </c>
      <c r="Q23" s="4">
        <f>AD23</f>
        <v>601.6023505691853</v>
      </c>
      <c r="R23" s="5">
        <f t="shared" si="1"/>
        <v>0</v>
      </c>
      <c r="S23" s="5">
        <f t="shared" si="2"/>
        <v>0</v>
      </c>
      <c r="T23" s="5">
        <f t="shared" si="3"/>
        <v>0</v>
      </c>
      <c r="U23" s="5">
        <f t="shared" si="3"/>
        <v>0</v>
      </c>
      <c r="V23" s="5">
        <f t="shared" si="3"/>
        <v>0</v>
      </c>
      <c r="W23" s="5">
        <f t="shared" si="3"/>
        <v>0</v>
      </c>
      <c r="X23" s="5">
        <f t="shared" si="3"/>
        <v>0</v>
      </c>
      <c r="Y23" s="5">
        <f t="shared" si="3"/>
        <v>0</v>
      </c>
      <c r="Z23" s="5">
        <f t="shared" si="3"/>
        <v>0</v>
      </c>
      <c r="AA23" s="5">
        <f t="shared" si="3"/>
        <v>0</v>
      </c>
      <c r="AB23" s="5">
        <f t="shared" si="3"/>
        <v>0</v>
      </c>
      <c r="AC23" s="5">
        <f t="shared" si="3"/>
        <v>601.6023505691853</v>
      </c>
      <c r="AD23" s="6">
        <f t="shared" si="4"/>
        <v>601.6023505691853</v>
      </c>
      <c r="AE23" s="7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33" customHeight="1">
      <c r="A24" s="14">
        <v>16</v>
      </c>
      <c r="B24" s="17" t="s">
        <v>78</v>
      </c>
      <c r="C24" s="35" t="s">
        <v>79</v>
      </c>
      <c r="D24" s="17" t="s">
        <v>80</v>
      </c>
      <c r="E24" s="17">
        <v>1</v>
      </c>
      <c r="F24" s="17"/>
      <c r="G24" s="2"/>
      <c r="H24" s="2"/>
      <c r="I24" s="2"/>
      <c r="J24" s="2"/>
      <c r="K24" s="2"/>
      <c r="L24" s="2"/>
      <c r="M24" s="2"/>
      <c r="N24" s="2"/>
      <c r="O24" s="2"/>
      <c r="P24" s="2"/>
      <c r="Q24" s="4">
        <f>AD24</f>
        <v>527.6212547196624</v>
      </c>
      <c r="R24" s="5">
        <f t="shared" si="1"/>
        <v>527.6212547196624</v>
      </c>
      <c r="S24" s="5">
        <f t="shared" si="2"/>
        <v>0</v>
      </c>
      <c r="T24" s="5">
        <f t="shared" si="3"/>
        <v>0</v>
      </c>
      <c r="U24" s="5">
        <f t="shared" si="3"/>
        <v>0</v>
      </c>
      <c r="V24" s="5">
        <f t="shared" si="3"/>
        <v>0</v>
      </c>
      <c r="W24" s="5">
        <f t="shared" si="3"/>
        <v>0</v>
      </c>
      <c r="X24" s="5">
        <f t="shared" si="3"/>
        <v>0</v>
      </c>
      <c r="Y24" s="5">
        <f t="shared" si="3"/>
        <v>0</v>
      </c>
      <c r="Z24" s="5">
        <f t="shared" si="3"/>
        <v>0</v>
      </c>
      <c r="AA24" s="5">
        <f t="shared" si="3"/>
        <v>0</v>
      </c>
      <c r="AB24" s="5">
        <f t="shared" si="3"/>
        <v>0</v>
      </c>
      <c r="AC24" s="5">
        <f t="shared" si="3"/>
        <v>0</v>
      </c>
      <c r="AD24" s="6">
        <f t="shared" si="4"/>
        <v>527.6212547196624</v>
      </c>
      <c r="AE24" s="7"/>
      <c r="AF24" s="7"/>
      <c r="AG24" s="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33" customHeight="1">
      <c r="A25" s="14">
        <v>17</v>
      </c>
      <c r="B25" s="36"/>
      <c r="C25" s="36" t="s">
        <v>248</v>
      </c>
      <c r="D25" s="36" t="s">
        <v>249</v>
      </c>
      <c r="E25" s="36"/>
      <c r="F25" s="36"/>
      <c r="G25" s="2"/>
      <c r="H25" s="2">
        <v>8</v>
      </c>
      <c r="I25" s="2"/>
      <c r="J25" s="2"/>
      <c r="K25" s="2"/>
      <c r="L25" s="2"/>
      <c r="M25" s="2"/>
      <c r="N25" s="2"/>
      <c r="O25" s="2">
        <v>10</v>
      </c>
      <c r="P25" s="2"/>
      <c r="Q25" s="4">
        <f>AD25</f>
        <v>526.79671762173</v>
      </c>
      <c r="R25" s="5">
        <f t="shared" si="1"/>
        <v>0</v>
      </c>
      <c r="S25" s="5">
        <f t="shared" si="2"/>
        <v>0</v>
      </c>
      <c r="T25" s="5">
        <f>IF(OR(G25="",G25="-"),0,G$8*(101+1000*LOG10(G$7/G25)))</f>
        <v>0</v>
      </c>
      <c r="U25" s="5">
        <f>IF(OR(H25="",H25="-"),0,H$8*(101+1000*LOG10(H$7/H25)))</f>
        <v>311.85336531489315</v>
      </c>
      <c r="V25" s="5">
        <f t="shared" si="3"/>
        <v>0</v>
      </c>
      <c r="W25" s="5">
        <f t="shared" si="3"/>
        <v>0</v>
      </c>
      <c r="X25" s="5">
        <f t="shared" si="3"/>
        <v>0</v>
      </c>
      <c r="Y25" s="5">
        <f t="shared" si="3"/>
        <v>0</v>
      </c>
      <c r="Z25" s="5">
        <f t="shared" si="3"/>
        <v>0</v>
      </c>
      <c r="AA25" s="5">
        <f t="shared" si="3"/>
        <v>0</v>
      </c>
      <c r="AB25" s="5">
        <f t="shared" si="3"/>
        <v>214.9433523068368</v>
      </c>
      <c r="AC25" s="5">
        <f t="shared" si="3"/>
        <v>0</v>
      </c>
      <c r="AD25" s="6">
        <f t="shared" si="4"/>
        <v>526.79671762173</v>
      </c>
      <c r="AE25" s="7"/>
      <c r="AF25" s="7"/>
      <c r="AG25" s="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33" customHeight="1">
      <c r="A26" s="14">
        <v>18</v>
      </c>
      <c r="B26" s="15"/>
      <c r="C26" s="15" t="s">
        <v>520</v>
      </c>
      <c r="D26" s="15" t="s">
        <v>521</v>
      </c>
      <c r="E26" s="15"/>
      <c r="F26" s="15"/>
      <c r="G26" s="2"/>
      <c r="H26" s="2"/>
      <c r="I26" s="2"/>
      <c r="J26" s="2"/>
      <c r="K26" s="2"/>
      <c r="L26" s="2"/>
      <c r="M26" s="2"/>
      <c r="N26" s="2"/>
      <c r="O26" s="2">
        <v>5</v>
      </c>
      <c r="P26" s="2"/>
      <c r="Q26" s="4">
        <f>AD26</f>
        <v>515.9733479708179</v>
      </c>
      <c r="R26" s="5">
        <f t="shared" si="1"/>
        <v>0</v>
      </c>
      <c r="S26" s="5">
        <f t="shared" si="2"/>
        <v>0</v>
      </c>
      <c r="T26" s="5">
        <f t="shared" si="3"/>
        <v>0</v>
      </c>
      <c r="U26" s="5">
        <f t="shared" si="3"/>
        <v>0</v>
      </c>
      <c r="V26" s="5">
        <f t="shared" si="3"/>
        <v>0</v>
      </c>
      <c r="W26" s="5">
        <f t="shared" si="3"/>
        <v>0</v>
      </c>
      <c r="X26" s="5">
        <f t="shared" si="3"/>
        <v>0</v>
      </c>
      <c r="Y26" s="5">
        <f t="shared" si="3"/>
        <v>0</v>
      </c>
      <c r="Z26" s="5">
        <f t="shared" si="3"/>
        <v>0</v>
      </c>
      <c r="AA26" s="5">
        <f t="shared" si="3"/>
        <v>0</v>
      </c>
      <c r="AB26" s="5">
        <f t="shared" si="3"/>
        <v>515.9733479708179</v>
      </c>
      <c r="AC26" s="5">
        <f t="shared" si="3"/>
        <v>0</v>
      </c>
      <c r="AD26" s="6">
        <f t="shared" si="4"/>
        <v>515.9733479708179</v>
      </c>
      <c r="AE26" s="7"/>
      <c r="AF26" s="7"/>
      <c r="AG26" s="7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33" customHeight="1">
      <c r="A27" s="14">
        <v>19</v>
      </c>
      <c r="B27" s="3" t="s">
        <v>455</v>
      </c>
      <c r="C27" s="3" t="s">
        <v>453</v>
      </c>
      <c r="D27" s="3" t="s">
        <v>452</v>
      </c>
      <c r="E27" s="3"/>
      <c r="F27" s="3"/>
      <c r="G27" s="2"/>
      <c r="H27" s="2"/>
      <c r="I27" s="2"/>
      <c r="J27" s="2"/>
      <c r="K27" s="2"/>
      <c r="L27" s="2">
        <v>4</v>
      </c>
      <c r="M27" s="2"/>
      <c r="N27" s="2"/>
      <c r="O27" s="2"/>
      <c r="P27" s="2"/>
      <c r="Q27" s="4">
        <f>AD27</f>
        <v>498.9400086720376</v>
      </c>
      <c r="R27" s="5">
        <f t="shared" si="1"/>
        <v>0</v>
      </c>
      <c r="S27" s="5">
        <f t="shared" si="2"/>
        <v>0</v>
      </c>
      <c r="T27" s="5">
        <f t="shared" si="3"/>
        <v>0</v>
      </c>
      <c r="U27" s="5">
        <f t="shared" si="3"/>
        <v>0</v>
      </c>
      <c r="V27" s="5">
        <f t="shared" si="3"/>
        <v>0</v>
      </c>
      <c r="W27" s="5">
        <f t="shared" si="3"/>
        <v>0</v>
      </c>
      <c r="X27" s="5">
        <f t="shared" si="3"/>
        <v>0</v>
      </c>
      <c r="Y27" s="5">
        <f t="shared" si="3"/>
        <v>498.9400086720376</v>
      </c>
      <c r="Z27" s="5">
        <f t="shared" si="3"/>
        <v>0</v>
      </c>
      <c r="AA27" s="5">
        <f t="shared" si="3"/>
        <v>0</v>
      </c>
      <c r="AB27" s="5">
        <f t="shared" si="3"/>
        <v>0</v>
      </c>
      <c r="AC27" s="5">
        <f t="shared" si="3"/>
        <v>0</v>
      </c>
      <c r="AD27" s="6">
        <f t="shared" si="4"/>
        <v>498.9400086720376</v>
      </c>
      <c r="AE27" s="7"/>
      <c r="AF27" s="7"/>
      <c r="AG27" s="7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3" customHeight="1">
      <c r="A28" s="14">
        <v>20</v>
      </c>
      <c r="B28" s="3"/>
      <c r="C28" s="3" t="s">
        <v>522</v>
      </c>
      <c r="D28" s="3" t="s">
        <v>523</v>
      </c>
      <c r="E28" s="3"/>
      <c r="F28" s="3"/>
      <c r="G28" s="2"/>
      <c r="H28" s="2"/>
      <c r="I28" s="2"/>
      <c r="J28" s="2"/>
      <c r="K28" s="2"/>
      <c r="L28" s="2"/>
      <c r="M28" s="2"/>
      <c r="N28" s="2"/>
      <c r="O28" s="2">
        <v>6</v>
      </c>
      <c r="P28" s="2"/>
      <c r="Q28" s="4">
        <f>AD28</f>
        <v>436.79210192319306</v>
      </c>
      <c r="R28" s="5">
        <f t="shared" si="1"/>
        <v>0</v>
      </c>
      <c r="S28" s="5">
        <f t="shared" si="2"/>
        <v>0</v>
      </c>
      <c r="T28" s="5">
        <f t="shared" si="3"/>
        <v>0</v>
      </c>
      <c r="U28" s="5">
        <f t="shared" si="3"/>
        <v>0</v>
      </c>
      <c r="V28" s="5">
        <f t="shared" si="3"/>
        <v>0</v>
      </c>
      <c r="W28" s="5">
        <f t="shared" si="3"/>
        <v>0</v>
      </c>
      <c r="X28" s="5">
        <f t="shared" si="3"/>
        <v>0</v>
      </c>
      <c r="Y28" s="5">
        <f t="shared" si="3"/>
        <v>0</v>
      </c>
      <c r="Z28" s="5">
        <f t="shared" si="3"/>
        <v>0</v>
      </c>
      <c r="AA28" s="5">
        <f t="shared" si="3"/>
        <v>0</v>
      </c>
      <c r="AB28" s="5">
        <f t="shared" si="3"/>
        <v>436.79210192319306</v>
      </c>
      <c r="AC28" s="5">
        <f t="shared" si="3"/>
        <v>0</v>
      </c>
      <c r="AD28" s="6">
        <f t="shared" si="4"/>
        <v>436.79210192319306</v>
      </c>
      <c r="AE28" s="7"/>
      <c r="AF28" s="7"/>
      <c r="AG28" s="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33" customHeight="1">
      <c r="A29" s="28">
        <v>21</v>
      </c>
      <c r="B29" s="3" t="s">
        <v>84</v>
      </c>
      <c r="C29" s="3" t="s">
        <v>85</v>
      </c>
      <c r="D29" s="3" t="s">
        <v>86</v>
      </c>
      <c r="E29" s="3">
        <v>4</v>
      </c>
      <c r="F29" s="3"/>
      <c r="G29" s="2"/>
      <c r="H29" s="2"/>
      <c r="I29" s="2"/>
      <c r="J29" s="2"/>
      <c r="K29" s="2"/>
      <c r="L29" s="2"/>
      <c r="M29" s="2"/>
      <c r="N29" s="2">
        <v>2</v>
      </c>
      <c r="O29" s="2"/>
      <c r="P29" s="2"/>
      <c r="Q29" s="4">
        <f>AD29</f>
        <v>427.60625688767186</v>
      </c>
      <c r="R29" s="5">
        <f t="shared" si="1"/>
        <v>226.59125905568123</v>
      </c>
      <c r="S29" s="5">
        <f t="shared" si="2"/>
        <v>0</v>
      </c>
      <c r="T29" s="5">
        <f t="shared" si="3"/>
        <v>0</v>
      </c>
      <c r="U29" s="5">
        <f t="shared" si="3"/>
        <v>0</v>
      </c>
      <c r="V29" s="5">
        <f t="shared" si="3"/>
        <v>0</v>
      </c>
      <c r="W29" s="5">
        <f t="shared" si="3"/>
        <v>0</v>
      </c>
      <c r="X29" s="5">
        <f t="shared" si="3"/>
        <v>0</v>
      </c>
      <c r="Y29" s="5">
        <f t="shared" si="3"/>
        <v>0</v>
      </c>
      <c r="Z29" s="5">
        <f t="shared" si="3"/>
        <v>0</v>
      </c>
      <c r="AA29" s="5">
        <f t="shared" si="3"/>
        <v>201.0149978319906</v>
      </c>
      <c r="AB29" s="5">
        <f t="shared" si="3"/>
        <v>0</v>
      </c>
      <c r="AC29" s="5">
        <f t="shared" si="3"/>
        <v>0</v>
      </c>
      <c r="AD29" s="6">
        <f t="shared" si="4"/>
        <v>427.60625688767186</v>
      </c>
      <c r="AE29" s="7"/>
      <c r="AF29" s="7"/>
      <c r="AG29" s="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33" customHeight="1">
      <c r="A30" s="28">
        <v>22</v>
      </c>
      <c r="B30" s="17"/>
      <c r="C30" s="35" t="s">
        <v>583</v>
      </c>
      <c r="D30" s="17" t="s">
        <v>584</v>
      </c>
      <c r="E30" s="17"/>
      <c r="F30" s="17"/>
      <c r="G30" s="2"/>
      <c r="H30" s="2"/>
      <c r="I30" s="2"/>
      <c r="J30" s="2"/>
      <c r="K30" s="2"/>
      <c r="L30" s="2"/>
      <c r="M30" s="2"/>
      <c r="N30" s="2"/>
      <c r="O30" s="2"/>
      <c r="P30" s="2">
        <v>9</v>
      </c>
      <c r="Q30" s="4">
        <f>AD30</f>
        <v>425.5110915135041</v>
      </c>
      <c r="R30" s="5">
        <f t="shared" si="1"/>
        <v>0</v>
      </c>
      <c r="S30" s="5">
        <f t="shared" si="2"/>
        <v>0</v>
      </c>
      <c r="T30" s="5">
        <f t="shared" si="3"/>
        <v>0</v>
      </c>
      <c r="U30" s="5">
        <f t="shared" si="3"/>
        <v>0</v>
      </c>
      <c r="V30" s="5">
        <f t="shared" si="3"/>
        <v>0</v>
      </c>
      <c r="W30" s="5">
        <f t="shared" si="3"/>
        <v>0</v>
      </c>
      <c r="X30" s="5">
        <f t="shared" si="3"/>
        <v>0</v>
      </c>
      <c r="Y30" s="5">
        <f t="shared" si="3"/>
        <v>0</v>
      </c>
      <c r="Z30" s="5">
        <f t="shared" si="3"/>
        <v>0</v>
      </c>
      <c r="AA30" s="5">
        <f t="shared" si="3"/>
        <v>0</v>
      </c>
      <c r="AB30" s="5">
        <f t="shared" si="3"/>
        <v>0</v>
      </c>
      <c r="AC30" s="5">
        <f t="shared" si="3"/>
        <v>425.5110915135041</v>
      </c>
      <c r="AD30" s="6">
        <f t="shared" si="4"/>
        <v>425.5110915135041</v>
      </c>
      <c r="AE30" s="7"/>
      <c r="AF30" s="7"/>
      <c r="AG30" s="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33" customHeight="1">
      <c r="A31" s="28">
        <v>23</v>
      </c>
      <c r="B31" s="1"/>
      <c r="C31" s="1" t="s">
        <v>321</v>
      </c>
      <c r="D31" s="1" t="s">
        <v>322</v>
      </c>
      <c r="E31" s="1"/>
      <c r="F31" s="3"/>
      <c r="G31" s="2"/>
      <c r="H31" s="2"/>
      <c r="I31" s="2">
        <v>3</v>
      </c>
      <c r="J31" s="2"/>
      <c r="K31" s="2"/>
      <c r="L31" s="2"/>
      <c r="M31" s="2"/>
      <c r="N31" s="2"/>
      <c r="O31" s="2"/>
      <c r="P31" s="2"/>
      <c r="Q31" s="4">
        <f>AD31</f>
        <v>402.0299956639812</v>
      </c>
      <c r="R31" s="5">
        <f t="shared" si="1"/>
        <v>0</v>
      </c>
      <c r="S31" s="5">
        <f t="shared" si="2"/>
        <v>0</v>
      </c>
      <c r="T31" s="5">
        <f t="shared" si="3"/>
        <v>0</v>
      </c>
      <c r="U31" s="5">
        <f t="shared" si="3"/>
        <v>0</v>
      </c>
      <c r="V31" s="5">
        <f t="shared" si="3"/>
        <v>402.0299956639812</v>
      </c>
      <c r="W31" s="5">
        <f t="shared" si="3"/>
        <v>0</v>
      </c>
      <c r="X31" s="5">
        <f t="shared" si="3"/>
        <v>0</v>
      </c>
      <c r="Y31" s="5">
        <f t="shared" si="3"/>
        <v>0</v>
      </c>
      <c r="Z31" s="5">
        <f t="shared" si="3"/>
        <v>0</v>
      </c>
      <c r="AA31" s="5">
        <f t="shared" si="3"/>
        <v>0</v>
      </c>
      <c r="AB31" s="5">
        <f t="shared" si="3"/>
        <v>0</v>
      </c>
      <c r="AC31" s="5">
        <f t="shared" si="3"/>
        <v>0</v>
      </c>
      <c r="AD31" s="6">
        <f t="shared" si="4"/>
        <v>402.0299956639812</v>
      </c>
      <c r="AE31" s="7"/>
      <c r="AF31" s="7"/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33" customHeight="1">
      <c r="A32" s="28">
        <v>24</v>
      </c>
      <c r="B32" s="3" t="s">
        <v>245</v>
      </c>
      <c r="C32" s="56" t="s">
        <v>243</v>
      </c>
      <c r="D32" s="3" t="s">
        <v>244</v>
      </c>
      <c r="E32" s="3"/>
      <c r="F32" s="3"/>
      <c r="G32" s="2"/>
      <c r="H32" s="2">
        <v>7</v>
      </c>
      <c r="I32" s="2"/>
      <c r="J32" s="2"/>
      <c r="K32" s="2"/>
      <c r="L32" s="2"/>
      <c r="M32" s="2"/>
      <c r="N32" s="2"/>
      <c r="O32" s="2"/>
      <c r="P32" s="2"/>
      <c r="Q32" s="4">
        <f>AD32</f>
        <v>369.84531229258</v>
      </c>
      <c r="R32" s="5">
        <f t="shared" si="1"/>
        <v>0</v>
      </c>
      <c r="S32" s="5">
        <f t="shared" si="2"/>
        <v>0</v>
      </c>
      <c r="T32" s="5">
        <f aca="true" t="shared" si="5" ref="T32:AC59">IF(OR(G32="",G32="-"),0,G$8*(101+1000*LOG10(G$7/G32)))</f>
        <v>0</v>
      </c>
      <c r="U32" s="5">
        <f t="shared" si="5"/>
        <v>369.84531229258</v>
      </c>
      <c r="V32" s="5">
        <f t="shared" si="5"/>
        <v>0</v>
      </c>
      <c r="W32" s="5">
        <f t="shared" si="5"/>
        <v>0</v>
      </c>
      <c r="X32" s="5">
        <f t="shared" si="5"/>
        <v>0</v>
      </c>
      <c r="Y32" s="5">
        <f t="shared" si="5"/>
        <v>0</v>
      </c>
      <c r="Z32" s="5">
        <f t="shared" si="5"/>
        <v>0</v>
      </c>
      <c r="AA32" s="5">
        <f t="shared" si="5"/>
        <v>0</v>
      </c>
      <c r="AB32" s="5">
        <f t="shared" si="5"/>
        <v>0</v>
      </c>
      <c r="AC32" s="5">
        <f t="shared" si="5"/>
        <v>0</v>
      </c>
      <c r="AD32" s="6">
        <f t="shared" si="4"/>
        <v>369.84531229258</v>
      </c>
      <c r="AE32" s="7"/>
      <c r="AF32" s="7"/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33" customHeight="1">
      <c r="A33" s="28">
        <v>25</v>
      </c>
      <c r="B33" s="3">
        <v>23</v>
      </c>
      <c r="C33" s="39" t="s">
        <v>385</v>
      </c>
      <c r="D33" s="3"/>
      <c r="E33" s="3"/>
      <c r="F33" s="3"/>
      <c r="G33" s="2"/>
      <c r="H33" s="2"/>
      <c r="I33" s="2"/>
      <c r="J33" s="2">
        <v>4</v>
      </c>
      <c r="K33" s="2"/>
      <c r="L33" s="2"/>
      <c r="M33" s="2"/>
      <c r="N33" s="2"/>
      <c r="O33" s="2"/>
      <c r="P33" s="2"/>
      <c r="Q33" s="4">
        <f>AD33</f>
        <v>344.0380486862945</v>
      </c>
      <c r="R33" s="5">
        <f t="shared" si="1"/>
        <v>0</v>
      </c>
      <c r="S33" s="5">
        <f t="shared" si="2"/>
        <v>0</v>
      </c>
      <c r="T33" s="5">
        <f t="shared" si="5"/>
        <v>0</v>
      </c>
      <c r="U33" s="5">
        <f t="shared" si="5"/>
        <v>0</v>
      </c>
      <c r="V33" s="5">
        <f t="shared" si="5"/>
        <v>0</v>
      </c>
      <c r="W33" s="5">
        <f t="shared" si="5"/>
        <v>344.0380486862945</v>
      </c>
      <c r="X33" s="5">
        <f t="shared" si="5"/>
        <v>0</v>
      </c>
      <c r="Y33" s="5">
        <f t="shared" si="5"/>
        <v>0</v>
      </c>
      <c r="Z33" s="5">
        <f t="shared" si="5"/>
        <v>0</v>
      </c>
      <c r="AA33" s="5">
        <f t="shared" si="5"/>
        <v>0</v>
      </c>
      <c r="AB33" s="5">
        <f t="shared" si="5"/>
        <v>0</v>
      </c>
      <c r="AC33" s="5">
        <f t="shared" si="5"/>
        <v>0</v>
      </c>
      <c r="AD33" s="6">
        <f t="shared" si="4"/>
        <v>344.0380486862945</v>
      </c>
      <c r="AE33" s="7"/>
      <c r="AF33" s="7"/>
      <c r="AG33" s="7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33" customHeight="1">
      <c r="A34" s="28">
        <v>26</v>
      </c>
      <c r="B34" s="17"/>
      <c r="C34" s="35" t="s">
        <v>83</v>
      </c>
      <c r="D34" s="17" t="s">
        <v>82</v>
      </c>
      <c r="E34" s="17"/>
      <c r="F34" s="17"/>
      <c r="G34" s="2"/>
      <c r="H34" s="2"/>
      <c r="I34" s="2"/>
      <c r="J34" s="2"/>
      <c r="K34" s="2"/>
      <c r="L34" s="2"/>
      <c r="M34" s="2"/>
      <c r="N34" s="2"/>
      <c r="O34" s="2"/>
      <c r="P34" s="2">
        <v>11</v>
      </c>
      <c r="Q34" s="4">
        <f>AD34</f>
        <v>338.3609157946039</v>
      </c>
      <c r="R34" s="5">
        <f t="shared" si="1"/>
        <v>0</v>
      </c>
      <c r="S34" s="5">
        <f t="shared" si="2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  <c r="AC34" s="5">
        <f t="shared" si="5"/>
        <v>338.3609157946039</v>
      </c>
      <c r="AD34" s="6">
        <f t="shared" si="4"/>
        <v>338.3609157946039</v>
      </c>
      <c r="AE34" s="7"/>
      <c r="AF34" s="7"/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33" customHeight="1">
      <c r="A35" s="2">
        <v>27</v>
      </c>
      <c r="B35" s="17"/>
      <c r="C35" s="35" t="s">
        <v>256</v>
      </c>
      <c r="D35" s="17"/>
      <c r="E35" s="17"/>
      <c r="F35" s="17"/>
      <c r="G35" s="2"/>
      <c r="H35" s="2">
        <v>12</v>
      </c>
      <c r="I35" s="2"/>
      <c r="J35" s="2"/>
      <c r="K35" s="2"/>
      <c r="L35" s="2"/>
      <c r="M35" s="2">
        <v>2</v>
      </c>
      <c r="N35" s="2"/>
      <c r="O35" s="2"/>
      <c r="P35" s="2"/>
      <c r="Q35" s="4">
        <f>AD35</f>
        <v>336.77710409120255</v>
      </c>
      <c r="R35" s="5">
        <f t="shared" si="1"/>
        <v>0</v>
      </c>
      <c r="S35" s="5">
        <f t="shared" si="2"/>
        <v>0</v>
      </c>
      <c r="T35" s="5">
        <f t="shared" si="5"/>
        <v>0</v>
      </c>
      <c r="U35" s="5">
        <f t="shared" si="5"/>
        <v>135.76210625921192</v>
      </c>
      <c r="V35" s="5">
        <f t="shared" si="5"/>
        <v>0</v>
      </c>
      <c r="W35" s="5">
        <f t="shared" si="5"/>
        <v>0</v>
      </c>
      <c r="X35" s="5">
        <f t="shared" si="5"/>
        <v>0</v>
      </c>
      <c r="Y35" s="5">
        <f t="shared" si="5"/>
        <v>0</v>
      </c>
      <c r="Z35" s="5">
        <f t="shared" si="5"/>
        <v>201.0149978319906</v>
      </c>
      <c r="AA35" s="5">
        <f t="shared" si="5"/>
        <v>0</v>
      </c>
      <c r="AB35" s="5">
        <f t="shared" si="5"/>
        <v>0</v>
      </c>
      <c r="AC35" s="5">
        <f t="shared" si="5"/>
        <v>0</v>
      </c>
      <c r="AD35" s="6">
        <f t="shared" si="4"/>
        <v>336.77710409120255</v>
      </c>
      <c r="AE35" s="7"/>
      <c r="AF35" s="7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33" customHeight="1">
      <c r="A36" s="2">
        <v>28</v>
      </c>
      <c r="B36" s="36" t="s">
        <v>236</v>
      </c>
      <c r="C36" s="36" t="s">
        <v>454</v>
      </c>
      <c r="D36" s="37" t="s">
        <v>235</v>
      </c>
      <c r="E36" s="37"/>
      <c r="F36" s="3"/>
      <c r="G36" s="2"/>
      <c r="H36" s="2"/>
      <c r="I36" s="2"/>
      <c r="J36" s="2"/>
      <c r="K36" s="2"/>
      <c r="L36" s="2">
        <v>6</v>
      </c>
      <c r="M36" s="2"/>
      <c r="N36" s="2"/>
      <c r="O36" s="2"/>
      <c r="P36" s="2"/>
      <c r="Q36" s="4">
        <f>AD36</f>
        <v>322.8487496163564</v>
      </c>
      <c r="R36" s="5">
        <f t="shared" si="1"/>
        <v>0</v>
      </c>
      <c r="S36" s="5">
        <f t="shared" si="2"/>
        <v>0</v>
      </c>
      <c r="T36" s="5">
        <f t="shared" si="5"/>
        <v>0</v>
      </c>
      <c r="U36" s="5">
        <f t="shared" si="5"/>
        <v>0</v>
      </c>
      <c r="V36" s="5">
        <f t="shared" si="5"/>
        <v>0</v>
      </c>
      <c r="W36" s="5">
        <f t="shared" si="5"/>
        <v>0</v>
      </c>
      <c r="X36" s="5">
        <f t="shared" si="5"/>
        <v>0</v>
      </c>
      <c r="Y36" s="5">
        <f t="shared" si="5"/>
        <v>322.8487496163564</v>
      </c>
      <c r="Z36" s="5">
        <f t="shared" si="5"/>
        <v>0</v>
      </c>
      <c r="AA36" s="5">
        <f t="shared" si="5"/>
        <v>0</v>
      </c>
      <c r="AB36" s="5">
        <f t="shared" si="5"/>
        <v>0</v>
      </c>
      <c r="AC36" s="5">
        <f t="shared" si="5"/>
        <v>0</v>
      </c>
      <c r="AD36" s="6">
        <f t="shared" si="4"/>
        <v>322.8487496163564</v>
      </c>
      <c r="AE36" s="7"/>
      <c r="AF36" s="7"/>
      <c r="AG36" s="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33" customHeight="1">
      <c r="A37" s="2">
        <v>29</v>
      </c>
      <c r="B37" s="1" t="s">
        <v>415</v>
      </c>
      <c r="C37" s="1" t="s">
        <v>409</v>
      </c>
      <c r="D37" s="1" t="s">
        <v>421</v>
      </c>
      <c r="E37" s="37"/>
      <c r="F37" s="3"/>
      <c r="G37" s="2"/>
      <c r="H37" s="2"/>
      <c r="I37" s="2"/>
      <c r="J37" s="2"/>
      <c r="K37" s="2">
        <v>2</v>
      </c>
      <c r="L37" s="2"/>
      <c r="M37" s="2"/>
      <c r="N37" s="2"/>
      <c r="O37" s="2"/>
      <c r="P37" s="2"/>
      <c r="Q37" s="4">
        <f>AD37</f>
        <v>322.5340221751378</v>
      </c>
      <c r="R37" s="5">
        <f t="shared" si="1"/>
        <v>0</v>
      </c>
      <c r="S37" s="5">
        <f t="shared" si="2"/>
        <v>0</v>
      </c>
      <c r="T37" s="5">
        <f t="shared" si="5"/>
        <v>0</v>
      </c>
      <c r="U37" s="5">
        <f t="shared" si="5"/>
        <v>0</v>
      </c>
      <c r="V37" s="5">
        <f t="shared" si="5"/>
        <v>0</v>
      </c>
      <c r="W37" s="5">
        <f t="shared" si="5"/>
        <v>0</v>
      </c>
      <c r="X37" s="5">
        <f t="shared" si="5"/>
        <v>322.5340221751378</v>
      </c>
      <c r="Y37" s="5">
        <f t="shared" si="5"/>
        <v>0</v>
      </c>
      <c r="Z37" s="5">
        <f t="shared" si="5"/>
        <v>0</v>
      </c>
      <c r="AA37" s="5">
        <f t="shared" si="5"/>
        <v>0</v>
      </c>
      <c r="AB37" s="5">
        <f t="shared" si="5"/>
        <v>0</v>
      </c>
      <c r="AC37" s="5">
        <f t="shared" si="5"/>
        <v>0</v>
      </c>
      <c r="AD37" s="6">
        <f t="shared" si="4"/>
        <v>322.5340221751378</v>
      </c>
      <c r="AE37" s="7"/>
      <c r="AF37" s="7"/>
      <c r="AG37" s="7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33" customHeight="1">
      <c r="A38" s="2">
        <v>30</v>
      </c>
      <c r="B38" s="17"/>
      <c r="C38" s="35" t="s">
        <v>585</v>
      </c>
      <c r="D38" s="17" t="s">
        <v>586</v>
      </c>
      <c r="E38" s="17"/>
      <c r="F38" s="17"/>
      <c r="G38" s="2"/>
      <c r="H38" s="2"/>
      <c r="I38" s="2"/>
      <c r="J38" s="2"/>
      <c r="K38" s="2"/>
      <c r="L38" s="2"/>
      <c r="M38" s="2"/>
      <c r="N38" s="2"/>
      <c r="O38" s="2"/>
      <c r="P38" s="2">
        <v>12</v>
      </c>
      <c r="Q38" s="4">
        <f>AD38</f>
        <v>300.5723549052041</v>
      </c>
      <c r="R38" s="5">
        <f t="shared" si="1"/>
        <v>0</v>
      </c>
      <c r="S38" s="5">
        <f t="shared" si="2"/>
        <v>0</v>
      </c>
      <c r="T38" s="5">
        <f t="shared" si="5"/>
        <v>0</v>
      </c>
      <c r="U38" s="5">
        <f t="shared" si="5"/>
        <v>0</v>
      </c>
      <c r="V38" s="5">
        <f t="shared" si="5"/>
        <v>0</v>
      </c>
      <c r="W38" s="5">
        <f t="shared" si="5"/>
        <v>0</v>
      </c>
      <c r="X38" s="5">
        <f t="shared" si="5"/>
        <v>0</v>
      </c>
      <c r="Y38" s="5">
        <f t="shared" si="5"/>
        <v>0</v>
      </c>
      <c r="Z38" s="5">
        <f t="shared" si="5"/>
        <v>0</v>
      </c>
      <c r="AA38" s="5">
        <f t="shared" si="5"/>
        <v>0</v>
      </c>
      <c r="AB38" s="5">
        <f t="shared" si="5"/>
        <v>0</v>
      </c>
      <c r="AC38" s="5">
        <f t="shared" si="5"/>
        <v>300.5723549052041</v>
      </c>
      <c r="AD38" s="6">
        <f t="shared" si="4"/>
        <v>300.5723549052041</v>
      </c>
      <c r="AE38" s="7"/>
      <c r="AF38" s="7"/>
      <c r="AG38" s="7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33" customHeight="1">
      <c r="A39" s="2">
        <v>31</v>
      </c>
      <c r="B39" s="3" t="s">
        <v>82</v>
      </c>
      <c r="C39" s="3" t="s">
        <v>83</v>
      </c>
      <c r="D39" s="3"/>
      <c r="E39" s="3">
        <v>3</v>
      </c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4">
        <f>AD39</f>
        <v>289.0606273598312</v>
      </c>
      <c r="R39" s="5">
        <f t="shared" si="1"/>
        <v>289.0606273598312</v>
      </c>
      <c r="S39" s="5">
        <f t="shared" si="2"/>
        <v>0</v>
      </c>
      <c r="T39" s="5">
        <f t="shared" si="5"/>
        <v>0</v>
      </c>
      <c r="U39" s="5">
        <f t="shared" si="5"/>
        <v>0</v>
      </c>
      <c r="V39" s="5">
        <f t="shared" si="5"/>
        <v>0</v>
      </c>
      <c r="W39" s="5">
        <f t="shared" si="5"/>
        <v>0</v>
      </c>
      <c r="X39" s="5">
        <f t="shared" si="5"/>
        <v>0</v>
      </c>
      <c r="Y39" s="5">
        <f t="shared" si="5"/>
        <v>0</v>
      </c>
      <c r="Z39" s="5">
        <f t="shared" si="5"/>
        <v>0</v>
      </c>
      <c r="AA39" s="5">
        <f t="shared" si="5"/>
        <v>0</v>
      </c>
      <c r="AB39" s="5">
        <f t="shared" si="5"/>
        <v>0</v>
      </c>
      <c r="AC39" s="5">
        <f t="shared" si="5"/>
        <v>0</v>
      </c>
      <c r="AD39" s="6">
        <f t="shared" si="4"/>
        <v>289.0606273598312</v>
      </c>
      <c r="AE39" s="7"/>
      <c r="AF39" s="7"/>
      <c r="AG39" s="7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33" customHeight="1">
      <c r="A40" s="2">
        <v>32</v>
      </c>
      <c r="B40" s="36"/>
      <c r="C40" s="36" t="s">
        <v>323</v>
      </c>
      <c r="D40" s="36" t="s">
        <v>324</v>
      </c>
      <c r="E40" s="36"/>
      <c r="F40" s="36"/>
      <c r="G40" s="2"/>
      <c r="H40" s="2"/>
      <c r="I40" s="2">
        <v>4</v>
      </c>
      <c r="J40" s="2"/>
      <c r="K40" s="2"/>
      <c r="L40" s="2"/>
      <c r="M40" s="2"/>
      <c r="N40" s="2"/>
      <c r="O40" s="2"/>
      <c r="P40" s="2"/>
      <c r="Q40" s="4">
        <f>AD40</f>
        <v>277.09125905568123</v>
      </c>
      <c r="R40" s="5">
        <f t="shared" si="1"/>
        <v>0</v>
      </c>
      <c r="S40" s="5">
        <f t="shared" si="2"/>
        <v>0</v>
      </c>
      <c r="T40" s="5">
        <f t="shared" si="5"/>
        <v>0</v>
      </c>
      <c r="U40" s="5">
        <f t="shared" si="5"/>
        <v>0</v>
      </c>
      <c r="V40" s="5">
        <f t="shared" si="5"/>
        <v>277.09125905568123</v>
      </c>
      <c r="W40" s="5">
        <f t="shared" si="5"/>
        <v>0</v>
      </c>
      <c r="X40" s="5">
        <f t="shared" si="5"/>
        <v>0</v>
      </c>
      <c r="Y40" s="5">
        <f t="shared" si="5"/>
        <v>0</v>
      </c>
      <c r="Z40" s="5">
        <f t="shared" si="5"/>
        <v>0</v>
      </c>
      <c r="AA40" s="5">
        <f t="shared" si="5"/>
        <v>0</v>
      </c>
      <c r="AB40" s="5">
        <f t="shared" si="5"/>
        <v>0</v>
      </c>
      <c r="AC40" s="5">
        <f t="shared" si="5"/>
        <v>0</v>
      </c>
      <c r="AD40" s="6">
        <f t="shared" si="4"/>
        <v>277.09125905568123</v>
      </c>
      <c r="AE40" s="7"/>
      <c r="AF40" s="7"/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33" customHeight="1">
      <c r="A41" s="2">
        <v>33</v>
      </c>
      <c r="B41" s="17"/>
      <c r="C41" s="35" t="s">
        <v>587</v>
      </c>
      <c r="D41" s="17" t="s">
        <v>588</v>
      </c>
      <c r="E41" s="17"/>
      <c r="F41" s="17"/>
      <c r="G41" s="2"/>
      <c r="H41" s="2"/>
      <c r="I41" s="2"/>
      <c r="J41" s="2"/>
      <c r="K41" s="2"/>
      <c r="L41" s="2"/>
      <c r="M41" s="2"/>
      <c r="N41" s="2"/>
      <c r="O41" s="2"/>
      <c r="P41" s="2">
        <v>13</v>
      </c>
      <c r="Q41" s="4">
        <f>AD41</f>
        <v>265.81024864599215</v>
      </c>
      <c r="R41" s="5">
        <f aca="true" t="shared" si="6" ref="R41:R61">IF(OR(E41="",E41="-"),0,E$8*(101+1000*LOG10(E$7/E41)))</f>
        <v>0</v>
      </c>
      <c r="S41" s="5">
        <f aca="true" t="shared" si="7" ref="S41:S61">IF(OR(F41="",F41="-"),0,F$8*(101+1000*LOG10(F$7/F41)))</f>
        <v>0</v>
      </c>
      <c r="T41" s="5">
        <f aca="true" t="shared" si="8" ref="T41:Z42">IF(OR(G41="",G41="-"),0,G$8*(101+1000*LOG10(G$7/G41)))</f>
        <v>0</v>
      </c>
      <c r="U41" s="5">
        <f t="shared" si="8"/>
        <v>0</v>
      </c>
      <c r="V41" s="5">
        <f t="shared" si="8"/>
        <v>0</v>
      </c>
      <c r="W41" s="5">
        <f t="shared" si="8"/>
        <v>0</v>
      </c>
      <c r="X41" s="5">
        <f t="shared" si="8"/>
        <v>0</v>
      </c>
      <c r="Y41" s="5">
        <f t="shared" si="8"/>
        <v>0</v>
      </c>
      <c r="Z41" s="5">
        <f t="shared" si="8"/>
        <v>0</v>
      </c>
      <c r="AA41" s="5">
        <f t="shared" si="5"/>
        <v>0</v>
      </c>
      <c r="AB41" s="5">
        <f t="shared" si="5"/>
        <v>0</v>
      </c>
      <c r="AC41" s="5">
        <f t="shared" si="5"/>
        <v>265.81024864599215</v>
      </c>
      <c r="AD41" s="6">
        <f t="shared" si="4"/>
        <v>265.81024864599215</v>
      </c>
      <c r="AE41" s="7"/>
      <c r="AF41" s="7"/>
      <c r="AG41" s="7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33" customHeight="1">
      <c r="A42" s="2">
        <v>34</v>
      </c>
      <c r="B42" s="1"/>
      <c r="C42" s="1" t="s">
        <v>246</v>
      </c>
      <c r="D42" s="1" t="s">
        <v>247</v>
      </c>
      <c r="E42" s="1"/>
      <c r="F42" s="3"/>
      <c r="G42" s="2"/>
      <c r="H42" s="2">
        <v>9</v>
      </c>
      <c r="I42" s="2"/>
      <c r="J42" s="2"/>
      <c r="K42" s="2"/>
      <c r="L42" s="2"/>
      <c r="M42" s="2"/>
      <c r="N42" s="2"/>
      <c r="O42" s="2"/>
      <c r="P42" s="2"/>
      <c r="Q42" s="4">
        <f>AD42</f>
        <v>260.7008428675119</v>
      </c>
      <c r="R42" s="5">
        <f t="shared" si="6"/>
        <v>0</v>
      </c>
      <c r="S42" s="5">
        <f t="shared" si="7"/>
        <v>0</v>
      </c>
      <c r="T42" s="5">
        <f t="shared" si="8"/>
        <v>0</v>
      </c>
      <c r="U42" s="5">
        <f t="shared" si="8"/>
        <v>260.7008428675119</v>
      </c>
      <c r="V42" s="5">
        <f t="shared" si="8"/>
        <v>0</v>
      </c>
      <c r="W42" s="5">
        <f t="shared" si="8"/>
        <v>0</v>
      </c>
      <c r="X42" s="5">
        <f t="shared" si="8"/>
        <v>0</v>
      </c>
      <c r="Y42" s="5">
        <f t="shared" si="8"/>
        <v>0</v>
      </c>
      <c r="Z42" s="5">
        <f t="shared" si="8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6">
        <f t="shared" si="4"/>
        <v>260.7008428675119</v>
      </c>
      <c r="AE42" s="7"/>
      <c r="AF42" s="7"/>
      <c r="AG42" s="7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33" customHeight="1">
      <c r="A43" s="2">
        <v>35</v>
      </c>
      <c r="B43" s="17">
        <v>24</v>
      </c>
      <c r="C43" s="39" t="s">
        <v>386</v>
      </c>
      <c r="D43" s="17"/>
      <c r="E43" s="17"/>
      <c r="F43" s="17"/>
      <c r="G43" s="2"/>
      <c r="H43" s="2"/>
      <c r="I43" s="2"/>
      <c r="J43" s="2">
        <v>5</v>
      </c>
      <c r="K43" s="2"/>
      <c r="L43" s="2"/>
      <c r="M43" s="2"/>
      <c r="N43" s="2"/>
      <c r="O43" s="2"/>
      <c r="P43" s="2"/>
      <c r="Q43" s="4">
        <f>AD43</f>
        <v>247.128035678238</v>
      </c>
      <c r="R43" s="5">
        <f t="shared" si="6"/>
        <v>0</v>
      </c>
      <c r="S43" s="5">
        <f t="shared" si="7"/>
        <v>0</v>
      </c>
      <c r="T43" s="5">
        <f t="shared" si="5"/>
        <v>0</v>
      </c>
      <c r="U43" s="5">
        <f t="shared" si="5"/>
        <v>0</v>
      </c>
      <c r="V43" s="5">
        <f t="shared" si="5"/>
        <v>0</v>
      </c>
      <c r="W43" s="5">
        <f t="shared" si="5"/>
        <v>247.128035678238</v>
      </c>
      <c r="X43" s="5">
        <f t="shared" si="5"/>
        <v>0</v>
      </c>
      <c r="Y43" s="5">
        <f t="shared" si="5"/>
        <v>0</v>
      </c>
      <c r="Z43" s="5">
        <f t="shared" si="5"/>
        <v>0</v>
      </c>
      <c r="AA43" s="5">
        <f t="shared" si="5"/>
        <v>0</v>
      </c>
      <c r="AB43" s="5">
        <f t="shared" si="5"/>
        <v>0</v>
      </c>
      <c r="AC43" s="5">
        <f t="shared" si="5"/>
        <v>0</v>
      </c>
      <c r="AD43" s="6">
        <f t="shared" si="4"/>
        <v>247.128035678238</v>
      </c>
      <c r="AE43" s="7"/>
      <c r="AF43" s="7"/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33" customHeight="1">
      <c r="A44" s="2">
        <v>36</v>
      </c>
      <c r="B44" s="1" t="s">
        <v>416</v>
      </c>
      <c r="C44" s="1" t="s">
        <v>410</v>
      </c>
      <c r="D44" s="1" t="s">
        <v>422</v>
      </c>
      <c r="E44" s="36"/>
      <c r="F44" s="36"/>
      <c r="G44" s="2"/>
      <c r="H44" s="2"/>
      <c r="I44" s="2"/>
      <c r="J44" s="2"/>
      <c r="K44" s="2">
        <v>3</v>
      </c>
      <c r="L44" s="2"/>
      <c r="M44" s="2"/>
      <c r="N44" s="2"/>
      <c r="O44" s="2"/>
      <c r="P44" s="2"/>
      <c r="Q44" s="4">
        <f>AD44</f>
        <v>234.48839264729722</v>
      </c>
      <c r="R44" s="5">
        <f t="shared" si="6"/>
        <v>0</v>
      </c>
      <c r="S44" s="5">
        <f t="shared" si="7"/>
        <v>0</v>
      </c>
      <c r="T44" s="5">
        <f t="shared" si="5"/>
        <v>0</v>
      </c>
      <c r="U44" s="5">
        <f t="shared" si="5"/>
        <v>0</v>
      </c>
      <c r="V44" s="5">
        <f t="shared" si="5"/>
        <v>0</v>
      </c>
      <c r="W44" s="5">
        <f t="shared" si="5"/>
        <v>0</v>
      </c>
      <c r="X44" s="5">
        <f t="shared" si="5"/>
        <v>234.48839264729722</v>
      </c>
      <c r="Y44" s="5">
        <f t="shared" si="5"/>
        <v>0</v>
      </c>
      <c r="Z44" s="5">
        <f t="shared" si="5"/>
        <v>0</v>
      </c>
      <c r="AA44" s="5">
        <f t="shared" si="5"/>
        <v>0</v>
      </c>
      <c r="AB44" s="5">
        <f t="shared" si="5"/>
        <v>0</v>
      </c>
      <c r="AC44" s="5">
        <f t="shared" si="5"/>
        <v>0</v>
      </c>
      <c r="AD44" s="6">
        <f t="shared" si="4"/>
        <v>234.48839264729722</v>
      </c>
      <c r="AE44" s="7"/>
      <c r="AF44" s="7"/>
      <c r="AG44" s="7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33" customHeight="1">
      <c r="A45" s="2">
        <v>37</v>
      </c>
      <c r="B45" s="17"/>
      <c r="C45" s="35" t="s">
        <v>589</v>
      </c>
      <c r="D45" s="17" t="s">
        <v>590</v>
      </c>
      <c r="E45" s="17"/>
      <c r="F45" s="17"/>
      <c r="G45" s="2"/>
      <c r="H45" s="2"/>
      <c r="I45" s="2"/>
      <c r="J45" s="2"/>
      <c r="K45" s="2"/>
      <c r="L45" s="2"/>
      <c r="M45" s="2"/>
      <c r="N45" s="2"/>
      <c r="O45" s="2"/>
      <c r="P45" s="2">
        <v>14</v>
      </c>
      <c r="Q45" s="4">
        <f>AD45</f>
        <v>233.62556527459097</v>
      </c>
      <c r="R45" s="5">
        <f t="shared" si="6"/>
        <v>0</v>
      </c>
      <c r="S45" s="5">
        <f t="shared" si="7"/>
        <v>0</v>
      </c>
      <c r="T45" s="5">
        <f t="shared" si="5"/>
        <v>0</v>
      </c>
      <c r="U45" s="5">
        <f t="shared" si="5"/>
        <v>0</v>
      </c>
      <c r="V45" s="5">
        <f t="shared" si="5"/>
        <v>0</v>
      </c>
      <c r="W45" s="5">
        <f t="shared" si="5"/>
        <v>0</v>
      </c>
      <c r="X45" s="5">
        <f t="shared" si="5"/>
        <v>0</v>
      </c>
      <c r="Y45" s="5">
        <f t="shared" si="5"/>
        <v>0</v>
      </c>
      <c r="Z45" s="5">
        <f t="shared" si="5"/>
        <v>0</v>
      </c>
      <c r="AA45" s="5">
        <f t="shared" si="5"/>
        <v>0</v>
      </c>
      <c r="AB45" s="5">
        <f t="shared" si="5"/>
        <v>0</v>
      </c>
      <c r="AC45" s="5">
        <f t="shared" si="5"/>
        <v>233.62556527459097</v>
      </c>
      <c r="AD45" s="6">
        <f t="shared" si="4"/>
        <v>233.62556527459097</v>
      </c>
      <c r="AE45" s="7"/>
      <c r="AF45" s="7"/>
      <c r="AG45" s="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33" customHeight="1">
      <c r="A46" s="2">
        <v>38</v>
      </c>
      <c r="B46" s="3" t="s">
        <v>252</v>
      </c>
      <c r="C46" s="3" t="s">
        <v>250</v>
      </c>
      <c r="D46" s="3" t="s">
        <v>251</v>
      </c>
      <c r="E46" s="3"/>
      <c r="F46" s="3"/>
      <c r="G46" s="2"/>
      <c r="H46" s="2">
        <v>10</v>
      </c>
      <c r="I46" s="2"/>
      <c r="J46" s="2"/>
      <c r="K46" s="2"/>
      <c r="L46" s="2"/>
      <c r="M46" s="2"/>
      <c r="N46" s="2"/>
      <c r="O46" s="2"/>
      <c r="P46" s="2"/>
      <c r="Q46" s="4">
        <f>AD46</f>
        <v>214.9433523068368</v>
      </c>
      <c r="R46" s="5">
        <f t="shared" si="6"/>
        <v>0</v>
      </c>
      <c r="S46" s="5">
        <f t="shared" si="7"/>
        <v>0</v>
      </c>
      <c r="T46" s="5">
        <f t="shared" si="5"/>
        <v>0</v>
      </c>
      <c r="U46" s="5">
        <f t="shared" si="5"/>
        <v>214.9433523068368</v>
      </c>
      <c r="V46" s="5">
        <f t="shared" si="5"/>
        <v>0</v>
      </c>
      <c r="W46" s="5">
        <f t="shared" si="5"/>
        <v>0</v>
      </c>
      <c r="X46" s="5">
        <f t="shared" si="5"/>
        <v>0</v>
      </c>
      <c r="Y46" s="5">
        <f t="shared" si="5"/>
        <v>0</v>
      </c>
      <c r="Z46" s="5">
        <f t="shared" si="5"/>
        <v>0</v>
      </c>
      <c r="AA46" s="5">
        <f t="shared" si="5"/>
        <v>0</v>
      </c>
      <c r="AB46" s="5">
        <f t="shared" si="5"/>
        <v>0</v>
      </c>
      <c r="AC46" s="5">
        <f t="shared" si="5"/>
        <v>0</v>
      </c>
      <c r="AD46" s="6">
        <f t="shared" si="4"/>
        <v>214.9433523068368</v>
      </c>
      <c r="AE46" s="7"/>
      <c r="AF46" s="7"/>
      <c r="AG46" s="7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33" customHeight="1">
      <c r="A47" s="2">
        <v>39</v>
      </c>
      <c r="B47" s="17"/>
      <c r="C47" s="35" t="s">
        <v>591</v>
      </c>
      <c r="D47" s="17" t="s">
        <v>592</v>
      </c>
      <c r="E47" s="17"/>
      <c r="F47" s="17"/>
      <c r="G47" s="2"/>
      <c r="H47" s="2"/>
      <c r="I47" s="2"/>
      <c r="J47" s="2"/>
      <c r="K47" s="2"/>
      <c r="L47" s="2"/>
      <c r="M47" s="2"/>
      <c r="N47" s="2"/>
      <c r="O47" s="2"/>
      <c r="P47" s="2">
        <v>15</v>
      </c>
      <c r="Q47" s="4">
        <f>AD47</f>
        <v>203.6623418971477</v>
      </c>
      <c r="R47" s="5">
        <f t="shared" si="6"/>
        <v>0</v>
      </c>
      <c r="S47" s="5">
        <f t="shared" si="7"/>
        <v>0</v>
      </c>
      <c r="T47" s="5">
        <f t="shared" si="5"/>
        <v>0</v>
      </c>
      <c r="U47" s="5">
        <f t="shared" si="5"/>
        <v>0</v>
      </c>
      <c r="V47" s="5">
        <f t="shared" si="5"/>
        <v>0</v>
      </c>
      <c r="W47" s="5">
        <f t="shared" si="5"/>
        <v>0</v>
      </c>
      <c r="X47" s="5">
        <f t="shared" si="5"/>
        <v>0</v>
      </c>
      <c r="Y47" s="5">
        <f t="shared" si="5"/>
        <v>0</v>
      </c>
      <c r="Z47" s="5">
        <f t="shared" si="5"/>
        <v>0</v>
      </c>
      <c r="AA47" s="5">
        <f t="shared" si="5"/>
        <v>0</v>
      </c>
      <c r="AB47" s="5">
        <f t="shared" si="5"/>
        <v>0</v>
      </c>
      <c r="AC47" s="5">
        <f t="shared" si="5"/>
        <v>203.6623418971477</v>
      </c>
      <c r="AD47" s="6">
        <f t="shared" si="4"/>
        <v>203.6623418971477</v>
      </c>
      <c r="AE47" s="7"/>
      <c r="AF47" s="7"/>
      <c r="AG47" s="7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33" customHeight="1">
      <c r="A48" s="2">
        <v>40</v>
      </c>
      <c r="B48" s="15" t="s">
        <v>326</v>
      </c>
      <c r="C48" s="15" t="s">
        <v>325</v>
      </c>
      <c r="D48" s="15" t="s">
        <v>327</v>
      </c>
      <c r="E48" s="15"/>
      <c r="F48" s="15"/>
      <c r="G48" s="2"/>
      <c r="H48" s="2"/>
      <c r="I48" s="2">
        <v>5</v>
      </c>
      <c r="J48" s="2"/>
      <c r="K48" s="2"/>
      <c r="L48" s="2"/>
      <c r="M48" s="2"/>
      <c r="N48" s="2"/>
      <c r="O48" s="2"/>
      <c r="P48" s="2"/>
      <c r="Q48" s="4">
        <f>AD48</f>
        <v>180.18124604762482</v>
      </c>
      <c r="R48" s="5">
        <f t="shared" si="6"/>
        <v>0</v>
      </c>
      <c r="S48" s="5">
        <f t="shared" si="7"/>
        <v>0</v>
      </c>
      <c r="T48" s="5">
        <f t="shared" si="5"/>
        <v>0</v>
      </c>
      <c r="U48" s="5">
        <f t="shared" si="5"/>
        <v>0</v>
      </c>
      <c r="V48" s="5">
        <f t="shared" si="5"/>
        <v>180.18124604762482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6">
        <f t="shared" si="4"/>
        <v>180.18124604762482</v>
      </c>
      <c r="AE48" s="7"/>
      <c r="AF48" s="7"/>
      <c r="AG48" s="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33" customHeight="1">
      <c r="A49" s="2">
        <v>41</v>
      </c>
      <c r="B49" s="3" t="s">
        <v>87</v>
      </c>
      <c r="C49" s="3" t="s">
        <v>88</v>
      </c>
      <c r="D49" s="3" t="s">
        <v>89</v>
      </c>
      <c r="E49" s="3">
        <v>5</v>
      </c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4">
        <f>AD49</f>
        <v>178.13625255165303</v>
      </c>
      <c r="R49" s="5">
        <f t="shared" si="6"/>
        <v>178.13625255165303</v>
      </c>
      <c r="S49" s="5">
        <f t="shared" si="7"/>
        <v>0</v>
      </c>
      <c r="T49" s="5">
        <f t="shared" si="5"/>
        <v>0</v>
      </c>
      <c r="U49" s="5">
        <f t="shared" si="5"/>
        <v>0</v>
      </c>
      <c r="V49" s="5">
        <f t="shared" si="5"/>
        <v>0</v>
      </c>
      <c r="W49" s="5">
        <f t="shared" si="5"/>
        <v>0</v>
      </c>
      <c r="X49" s="5">
        <f t="shared" si="5"/>
        <v>0</v>
      </c>
      <c r="Y49" s="5">
        <f t="shared" si="5"/>
        <v>0</v>
      </c>
      <c r="Z49" s="5">
        <f t="shared" si="5"/>
        <v>0</v>
      </c>
      <c r="AA49" s="5">
        <f t="shared" si="5"/>
        <v>0</v>
      </c>
      <c r="AB49" s="5">
        <f t="shared" si="5"/>
        <v>0</v>
      </c>
      <c r="AC49" s="5">
        <f t="shared" si="5"/>
        <v>0</v>
      </c>
      <c r="AD49" s="6">
        <f t="shared" si="4"/>
        <v>178.13625255165303</v>
      </c>
      <c r="AE49" s="7"/>
      <c r="AF49" s="7"/>
      <c r="AG49" s="7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33" customHeight="1">
      <c r="A50" s="2">
        <v>42</v>
      </c>
      <c r="B50" s="17"/>
      <c r="C50" s="35" t="s">
        <v>593</v>
      </c>
      <c r="D50" s="17" t="s">
        <v>594</v>
      </c>
      <c r="E50" s="17"/>
      <c r="F50" s="17"/>
      <c r="G50" s="2"/>
      <c r="H50" s="2"/>
      <c r="I50" s="2"/>
      <c r="J50" s="2"/>
      <c r="K50" s="2"/>
      <c r="L50" s="2"/>
      <c r="M50" s="2"/>
      <c r="N50" s="2"/>
      <c r="O50" s="2"/>
      <c r="P50" s="2">
        <v>16</v>
      </c>
      <c r="Q50" s="4">
        <f>AD50</f>
        <v>175.63361829690416</v>
      </c>
      <c r="R50" s="5">
        <f t="shared" si="6"/>
        <v>0</v>
      </c>
      <c r="S50" s="5">
        <f t="shared" si="7"/>
        <v>0</v>
      </c>
      <c r="T50" s="5">
        <f t="shared" si="5"/>
        <v>0</v>
      </c>
      <c r="U50" s="5">
        <f t="shared" si="5"/>
        <v>0</v>
      </c>
      <c r="V50" s="5">
        <f t="shared" si="5"/>
        <v>0</v>
      </c>
      <c r="W50" s="5">
        <f t="shared" si="5"/>
        <v>0</v>
      </c>
      <c r="X50" s="5">
        <f t="shared" si="5"/>
        <v>0</v>
      </c>
      <c r="Y50" s="5">
        <f t="shared" si="5"/>
        <v>0</v>
      </c>
      <c r="Z50" s="5">
        <f t="shared" si="5"/>
        <v>0</v>
      </c>
      <c r="AA50" s="5">
        <f t="shared" si="5"/>
        <v>0</v>
      </c>
      <c r="AB50" s="5">
        <f t="shared" si="5"/>
        <v>0</v>
      </c>
      <c r="AC50" s="5">
        <f t="shared" si="5"/>
        <v>175.63361829690416</v>
      </c>
      <c r="AD50" s="6">
        <f t="shared" si="4"/>
        <v>175.63361829690416</v>
      </c>
      <c r="AE50" s="7"/>
      <c r="AF50" s="7"/>
      <c r="AG50" s="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33" customHeight="1">
      <c r="A51" s="2">
        <v>43</v>
      </c>
      <c r="B51" s="17" t="s">
        <v>255</v>
      </c>
      <c r="C51" s="35" t="s">
        <v>253</v>
      </c>
      <c r="D51" s="17" t="s">
        <v>254</v>
      </c>
      <c r="E51" s="17"/>
      <c r="F51" s="17"/>
      <c r="G51" s="2"/>
      <c r="H51" s="2">
        <v>11</v>
      </c>
      <c r="I51" s="2"/>
      <c r="J51" s="2"/>
      <c r="K51" s="2"/>
      <c r="L51" s="2"/>
      <c r="M51" s="2"/>
      <c r="N51" s="2"/>
      <c r="O51" s="2"/>
      <c r="P51" s="2"/>
      <c r="Q51" s="4">
        <f>AD51</f>
        <v>173.55066714861175</v>
      </c>
      <c r="R51" s="5">
        <f t="shared" si="6"/>
        <v>0</v>
      </c>
      <c r="S51" s="5">
        <f t="shared" si="7"/>
        <v>0</v>
      </c>
      <c r="T51" s="5">
        <f t="shared" si="5"/>
        <v>0</v>
      </c>
      <c r="U51" s="5">
        <f t="shared" si="5"/>
        <v>173.55066714861175</v>
      </c>
      <c r="V51" s="5">
        <f t="shared" si="5"/>
        <v>0</v>
      </c>
      <c r="W51" s="5">
        <f t="shared" si="5"/>
        <v>0</v>
      </c>
      <c r="X51" s="5">
        <f t="shared" si="5"/>
        <v>0</v>
      </c>
      <c r="Y51" s="5">
        <f t="shared" si="5"/>
        <v>0</v>
      </c>
      <c r="Z51" s="5">
        <f t="shared" si="5"/>
        <v>0</v>
      </c>
      <c r="AA51" s="5">
        <f t="shared" si="5"/>
        <v>0</v>
      </c>
      <c r="AB51" s="5">
        <f t="shared" si="5"/>
        <v>0</v>
      </c>
      <c r="AC51" s="5">
        <f t="shared" si="5"/>
        <v>0</v>
      </c>
      <c r="AD51" s="6">
        <f t="shared" si="4"/>
        <v>173.55066714861175</v>
      </c>
      <c r="AE51" s="7"/>
      <c r="AF51" s="7"/>
      <c r="AG51" s="7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33" customHeight="1">
      <c r="A52" s="2">
        <v>44</v>
      </c>
      <c r="B52" s="3"/>
      <c r="C52" s="3" t="s">
        <v>525</v>
      </c>
      <c r="D52" s="3" t="s">
        <v>524</v>
      </c>
      <c r="E52" s="3"/>
      <c r="F52" s="3"/>
      <c r="G52" s="2"/>
      <c r="H52" s="2"/>
      <c r="I52" s="2"/>
      <c r="J52" s="2"/>
      <c r="K52" s="2"/>
      <c r="L52" s="2"/>
      <c r="M52" s="2"/>
      <c r="N52" s="2"/>
      <c r="O52" s="2">
        <v>11</v>
      </c>
      <c r="P52" s="2"/>
      <c r="Q52" s="4">
        <f>AD52</f>
        <v>173.55066714861175</v>
      </c>
      <c r="R52" s="5">
        <f t="shared" si="6"/>
        <v>0</v>
      </c>
      <c r="S52" s="5">
        <f t="shared" si="7"/>
        <v>0</v>
      </c>
      <c r="T52" s="5">
        <f t="shared" si="5"/>
        <v>0</v>
      </c>
      <c r="U52" s="5">
        <f t="shared" si="5"/>
        <v>0</v>
      </c>
      <c r="V52" s="5">
        <f t="shared" si="5"/>
        <v>0</v>
      </c>
      <c r="W52" s="5">
        <f t="shared" si="5"/>
        <v>0</v>
      </c>
      <c r="X52" s="5">
        <f t="shared" si="5"/>
        <v>0</v>
      </c>
      <c r="Y52" s="5">
        <f t="shared" si="5"/>
        <v>0</v>
      </c>
      <c r="Z52" s="5">
        <f t="shared" si="5"/>
        <v>0</v>
      </c>
      <c r="AA52" s="5">
        <f t="shared" si="5"/>
        <v>0</v>
      </c>
      <c r="AB52" s="5">
        <f t="shared" si="5"/>
        <v>173.55066714861175</v>
      </c>
      <c r="AC52" s="5">
        <f t="shared" si="5"/>
        <v>0</v>
      </c>
      <c r="AD52" s="6">
        <f t="shared" si="4"/>
        <v>173.55066714861175</v>
      </c>
      <c r="AE52" s="7"/>
      <c r="AF52" s="7"/>
      <c r="AG52" s="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33" customHeight="1">
      <c r="A53" s="2">
        <v>45</v>
      </c>
      <c r="B53" s="1" t="s">
        <v>417</v>
      </c>
      <c r="C53" s="1" t="s">
        <v>411</v>
      </c>
      <c r="D53" s="1" t="s">
        <v>423</v>
      </c>
      <c r="E53" s="37"/>
      <c r="F53" s="36"/>
      <c r="G53" s="2"/>
      <c r="H53" s="2"/>
      <c r="I53" s="2"/>
      <c r="J53" s="2"/>
      <c r="K53" s="2">
        <v>4</v>
      </c>
      <c r="L53" s="2"/>
      <c r="M53" s="2"/>
      <c r="N53" s="2"/>
      <c r="O53" s="2"/>
      <c r="P53" s="2"/>
      <c r="Q53" s="4">
        <f>AD53</f>
        <v>172.01902434314724</v>
      </c>
      <c r="R53" s="5">
        <f t="shared" si="6"/>
        <v>0</v>
      </c>
      <c r="S53" s="5">
        <f t="shared" si="7"/>
        <v>0</v>
      </c>
      <c r="T53" s="5">
        <f t="shared" si="5"/>
        <v>0</v>
      </c>
      <c r="U53" s="5">
        <f t="shared" si="5"/>
        <v>0</v>
      </c>
      <c r="V53" s="5">
        <f t="shared" si="5"/>
        <v>0</v>
      </c>
      <c r="W53" s="5">
        <f t="shared" si="5"/>
        <v>0</v>
      </c>
      <c r="X53" s="5">
        <f t="shared" si="5"/>
        <v>172.01902434314724</v>
      </c>
      <c r="Y53" s="5">
        <f t="shared" si="5"/>
        <v>0</v>
      </c>
      <c r="Z53" s="5">
        <f t="shared" si="5"/>
        <v>0</v>
      </c>
      <c r="AA53" s="5">
        <f t="shared" si="5"/>
        <v>0</v>
      </c>
      <c r="AB53" s="5">
        <f t="shared" si="5"/>
        <v>0</v>
      </c>
      <c r="AC53" s="5">
        <f t="shared" si="5"/>
        <v>0</v>
      </c>
      <c r="AD53" s="6">
        <f t="shared" si="4"/>
        <v>172.01902434314724</v>
      </c>
      <c r="AE53" s="7"/>
      <c r="AF53" s="7"/>
      <c r="AG53" s="7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33" customHeight="1">
      <c r="A54" s="2">
        <v>46</v>
      </c>
      <c r="B54" s="3">
        <v>25</v>
      </c>
      <c r="C54" s="3" t="s">
        <v>387</v>
      </c>
      <c r="D54" s="3"/>
      <c r="E54" s="3"/>
      <c r="F54" s="3"/>
      <c r="G54" s="2"/>
      <c r="H54" s="2"/>
      <c r="I54" s="2"/>
      <c r="J54" s="2">
        <v>6</v>
      </c>
      <c r="K54" s="2"/>
      <c r="L54" s="2"/>
      <c r="M54" s="2"/>
      <c r="N54" s="2"/>
      <c r="O54" s="2"/>
      <c r="P54" s="2"/>
      <c r="Q54" s="4">
        <f>AD54</f>
        <v>167.94678963061324</v>
      </c>
      <c r="R54" s="5">
        <f t="shared" si="6"/>
        <v>0</v>
      </c>
      <c r="S54" s="5">
        <f t="shared" si="7"/>
        <v>0</v>
      </c>
      <c r="T54" s="5">
        <f t="shared" si="5"/>
        <v>0</v>
      </c>
      <c r="U54" s="5">
        <f t="shared" si="5"/>
        <v>0</v>
      </c>
      <c r="V54" s="5">
        <f t="shared" si="5"/>
        <v>0</v>
      </c>
      <c r="W54" s="5">
        <f t="shared" si="5"/>
        <v>167.94678963061324</v>
      </c>
      <c r="X54" s="5">
        <f t="shared" si="5"/>
        <v>0</v>
      </c>
      <c r="Y54" s="5">
        <f t="shared" si="5"/>
        <v>0</v>
      </c>
      <c r="Z54" s="5">
        <f t="shared" si="5"/>
        <v>0</v>
      </c>
      <c r="AA54" s="5">
        <f t="shared" si="5"/>
        <v>0</v>
      </c>
      <c r="AB54" s="5">
        <f t="shared" si="5"/>
        <v>0</v>
      </c>
      <c r="AC54" s="5">
        <f t="shared" si="5"/>
        <v>0</v>
      </c>
      <c r="AD54" s="6">
        <f t="shared" si="4"/>
        <v>167.94678963061324</v>
      </c>
      <c r="AE54" s="7"/>
      <c r="AF54" s="7"/>
      <c r="AG54" s="7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33" customHeight="1">
      <c r="A55" s="2">
        <v>47</v>
      </c>
      <c r="B55" s="1" t="s">
        <v>40</v>
      </c>
      <c r="C55" s="1" t="s">
        <v>179</v>
      </c>
      <c r="D55" s="1" t="s">
        <v>180</v>
      </c>
      <c r="E55" s="1"/>
      <c r="F55" s="17">
        <v>4</v>
      </c>
      <c r="G55" s="2"/>
      <c r="H55" s="2"/>
      <c r="I55" s="2"/>
      <c r="J55" s="2"/>
      <c r="K55" s="2"/>
      <c r="L55" s="2"/>
      <c r="M55" s="2">
        <v>4</v>
      </c>
      <c r="N55" s="2"/>
      <c r="O55" s="2"/>
      <c r="P55" s="2"/>
      <c r="Q55" s="4">
        <f>AD55</f>
        <v>151.5</v>
      </c>
      <c r="R55" s="5">
        <f t="shared" si="6"/>
        <v>0</v>
      </c>
      <c r="S55" s="5">
        <f t="shared" si="7"/>
        <v>101</v>
      </c>
      <c r="T55" s="5">
        <f t="shared" si="5"/>
        <v>0</v>
      </c>
      <c r="U55" s="5">
        <f t="shared" si="5"/>
        <v>0</v>
      </c>
      <c r="V55" s="5">
        <f t="shared" si="5"/>
        <v>0</v>
      </c>
      <c r="W55" s="5">
        <f t="shared" si="5"/>
        <v>0</v>
      </c>
      <c r="X55" s="5">
        <f t="shared" si="5"/>
        <v>0</v>
      </c>
      <c r="Y55" s="5">
        <f t="shared" si="5"/>
        <v>0</v>
      </c>
      <c r="Z55" s="5">
        <f t="shared" si="5"/>
        <v>50.5</v>
      </c>
      <c r="AA55" s="5">
        <f t="shared" si="5"/>
        <v>0</v>
      </c>
      <c r="AB55" s="5">
        <f t="shared" si="5"/>
        <v>0</v>
      </c>
      <c r="AC55" s="5">
        <f t="shared" si="5"/>
        <v>0</v>
      </c>
      <c r="AD55" s="6">
        <f t="shared" si="4"/>
        <v>151.5</v>
      </c>
      <c r="AE55" s="7"/>
      <c r="AF55" s="7"/>
      <c r="AG55" s="7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33" customHeight="1">
      <c r="A56" s="2">
        <v>48</v>
      </c>
      <c r="B56" s="17"/>
      <c r="C56" s="35" t="s">
        <v>595</v>
      </c>
      <c r="D56" s="17" t="s">
        <v>225</v>
      </c>
      <c r="E56" s="17"/>
      <c r="F56" s="17"/>
      <c r="G56" s="2"/>
      <c r="H56" s="2"/>
      <c r="I56" s="2"/>
      <c r="J56" s="2"/>
      <c r="K56" s="2"/>
      <c r="L56" s="2"/>
      <c r="M56" s="2"/>
      <c r="N56" s="2"/>
      <c r="O56" s="2"/>
      <c r="P56" s="2">
        <v>17</v>
      </c>
      <c r="Q56" s="4">
        <f>AD56</f>
        <v>149.30467957455505</v>
      </c>
      <c r="R56" s="5">
        <f t="shared" si="6"/>
        <v>0</v>
      </c>
      <c r="S56" s="5">
        <f t="shared" si="7"/>
        <v>0</v>
      </c>
      <c r="T56" s="5">
        <f t="shared" si="5"/>
        <v>0</v>
      </c>
      <c r="U56" s="5">
        <f t="shared" si="5"/>
        <v>0</v>
      </c>
      <c r="V56" s="5">
        <f t="shared" si="5"/>
        <v>0</v>
      </c>
      <c r="W56" s="5">
        <f t="shared" si="5"/>
        <v>0</v>
      </c>
      <c r="X56" s="5">
        <f t="shared" si="5"/>
        <v>0</v>
      </c>
      <c r="Y56" s="5">
        <f t="shared" si="5"/>
        <v>0</v>
      </c>
      <c r="Z56" s="5">
        <f t="shared" si="5"/>
        <v>0</v>
      </c>
      <c r="AA56" s="5">
        <f t="shared" si="5"/>
        <v>0</v>
      </c>
      <c r="AB56" s="5">
        <f t="shared" si="5"/>
        <v>0</v>
      </c>
      <c r="AC56" s="5">
        <f t="shared" si="5"/>
        <v>149.30467957455505</v>
      </c>
      <c r="AD56" s="6">
        <f t="shared" si="4"/>
        <v>149.30467957455505</v>
      </c>
      <c r="AE56" s="7"/>
      <c r="AF56" s="7"/>
      <c r="AG56" s="7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33" customHeight="1">
      <c r="A57" s="2">
        <v>49</v>
      </c>
      <c r="B57" s="3" t="s">
        <v>40</v>
      </c>
      <c r="C57" s="3" t="s">
        <v>90</v>
      </c>
      <c r="D57" s="3" t="s">
        <v>91</v>
      </c>
      <c r="E57" s="3">
        <v>6</v>
      </c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4">
        <f>AD57</f>
        <v>138.54562952784062</v>
      </c>
      <c r="R57" s="5">
        <f t="shared" si="6"/>
        <v>138.54562952784062</v>
      </c>
      <c r="S57" s="5">
        <f t="shared" si="7"/>
        <v>0</v>
      </c>
      <c r="T57" s="5">
        <f t="shared" si="5"/>
        <v>0</v>
      </c>
      <c r="U57" s="5">
        <f t="shared" si="5"/>
        <v>0</v>
      </c>
      <c r="V57" s="5">
        <f aca="true" t="shared" si="9" ref="V57:Z61">IF(OR(I57="",I57="-"),0,I$8*(101+1000*LOG10(I$7/I57)))</f>
        <v>0</v>
      </c>
      <c r="W57" s="5">
        <f t="shared" si="9"/>
        <v>0</v>
      </c>
      <c r="X57" s="5">
        <f t="shared" si="9"/>
        <v>0</v>
      </c>
      <c r="Y57" s="5">
        <f t="shared" si="9"/>
        <v>0</v>
      </c>
      <c r="Z57" s="5">
        <f t="shared" si="9"/>
        <v>0</v>
      </c>
      <c r="AA57" s="5">
        <f t="shared" si="5"/>
        <v>0</v>
      </c>
      <c r="AB57" s="5">
        <f t="shared" si="5"/>
        <v>0</v>
      </c>
      <c r="AC57" s="5">
        <f t="shared" si="5"/>
        <v>0</v>
      </c>
      <c r="AD57" s="6">
        <f t="shared" si="4"/>
        <v>138.54562952784062</v>
      </c>
      <c r="AE57" s="7"/>
      <c r="AF57" s="7"/>
      <c r="AG57" s="7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33" customHeight="1">
      <c r="A58" s="2">
        <v>51</v>
      </c>
      <c r="B58" s="36" t="s">
        <v>258</v>
      </c>
      <c r="C58" s="36" t="s">
        <v>257</v>
      </c>
      <c r="D58" s="37" t="s">
        <v>259</v>
      </c>
      <c r="E58" s="37"/>
      <c r="F58" s="36"/>
      <c r="G58" s="2"/>
      <c r="H58" s="2">
        <v>12</v>
      </c>
      <c r="I58" s="2"/>
      <c r="J58" s="2"/>
      <c r="K58" s="2"/>
      <c r="L58" s="2"/>
      <c r="M58" s="2"/>
      <c r="N58" s="2"/>
      <c r="O58" s="2"/>
      <c r="P58" s="2"/>
      <c r="Q58" s="4">
        <f>AD58</f>
        <v>135.76210625921192</v>
      </c>
      <c r="R58" s="5">
        <f t="shared" si="6"/>
        <v>0</v>
      </c>
      <c r="S58" s="5">
        <f t="shared" si="7"/>
        <v>0</v>
      </c>
      <c r="T58" s="5">
        <f t="shared" si="5"/>
        <v>0</v>
      </c>
      <c r="U58" s="5">
        <f t="shared" si="5"/>
        <v>135.76210625921192</v>
      </c>
      <c r="V58" s="5">
        <f t="shared" si="9"/>
        <v>0</v>
      </c>
      <c r="W58" s="5">
        <f t="shared" si="9"/>
        <v>0</v>
      </c>
      <c r="X58" s="5">
        <f t="shared" si="9"/>
        <v>0</v>
      </c>
      <c r="Y58" s="5">
        <f t="shared" si="9"/>
        <v>0</v>
      </c>
      <c r="Z58" s="5">
        <f t="shared" si="9"/>
        <v>0</v>
      </c>
      <c r="AA58" s="5">
        <f t="shared" si="5"/>
        <v>0</v>
      </c>
      <c r="AB58" s="5">
        <f t="shared" si="5"/>
        <v>0</v>
      </c>
      <c r="AC58" s="5">
        <f t="shared" si="5"/>
        <v>0</v>
      </c>
      <c r="AD58" s="6">
        <f t="shared" si="4"/>
        <v>135.76210625921192</v>
      </c>
      <c r="AE58" s="7"/>
      <c r="AF58" s="7"/>
      <c r="AG58" s="7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33" customHeight="1">
      <c r="A59" s="2">
        <v>52</v>
      </c>
      <c r="B59" s="3"/>
      <c r="C59" s="3" t="s">
        <v>526</v>
      </c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>
        <v>12</v>
      </c>
      <c r="P59" s="2"/>
      <c r="Q59" s="4">
        <f>AD59</f>
        <v>135.76210625921192</v>
      </c>
      <c r="R59" s="5">
        <f t="shared" si="6"/>
        <v>0</v>
      </c>
      <c r="S59" s="5">
        <f t="shared" si="7"/>
        <v>0</v>
      </c>
      <c r="T59" s="5">
        <f t="shared" si="5"/>
        <v>0</v>
      </c>
      <c r="U59" s="5">
        <f t="shared" si="5"/>
        <v>0</v>
      </c>
      <c r="V59" s="5">
        <f t="shared" si="9"/>
        <v>0</v>
      </c>
      <c r="W59" s="5">
        <f t="shared" si="9"/>
        <v>0</v>
      </c>
      <c r="X59" s="5">
        <f t="shared" si="9"/>
        <v>0</v>
      </c>
      <c r="Y59" s="5">
        <f t="shared" si="9"/>
        <v>0</v>
      </c>
      <c r="Z59" s="5">
        <f t="shared" si="9"/>
        <v>0</v>
      </c>
      <c r="AA59" s="5">
        <f t="shared" si="5"/>
        <v>0</v>
      </c>
      <c r="AB59" s="5">
        <f t="shared" si="5"/>
        <v>135.76210625921192</v>
      </c>
      <c r="AC59" s="5">
        <f>IF(OR(P59="",P59="-"),0,P$8*(101+1000*LOG10(P$7/P59)))</f>
        <v>0</v>
      </c>
      <c r="AD59" s="6">
        <f t="shared" si="4"/>
        <v>135.76210625921192</v>
      </c>
      <c r="AE59" s="7"/>
      <c r="AF59" s="7"/>
      <c r="AG59" s="7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33" customHeight="1">
      <c r="A60" s="2">
        <v>53</v>
      </c>
      <c r="B60" s="17"/>
      <c r="C60" s="35" t="s">
        <v>596</v>
      </c>
      <c r="D60" s="17" t="s">
        <v>597</v>
      </c>
      <c r="E60" s="17"/>
      <c r="F60" s="17"/>
      <c r="G60" s="2"/>
      <c r="H60" s="2"/>
      <c r="I60" s="2"/>
      <c r="J60" s="2"/>
      <c r="K60" s="2"/>
      <c r="L60" s="2"/>
      <c r="M60" s="2"/>
      <c r="N60" s="2"/>
      <c r="O60" s="2"/>
      <c r="P60" s="2">
        <v>18</v>
      </c>
      <c r="Q60" s="4">
        <f>AD60</f>
        <v>124.4810958495229</v>
      </c>
      <c r="R60" s="5">
        <f t="shared" si="6"/>
        <v>0</v>
      </c>
      <c r="S60" s="5">
        <f t="shared" si="7"/>
        <v>0</v>
      </c>
      <c r="T60" s="5">
        <f aca="true" t="shared" si="10" ref="T60:U62">IF(OR(G60="",G60="-"),0,G$8*(101+1000*LOG10(G$7/G60)))</f>
        <v>0</v>
      </c>
      <c r="U60" s="5">
        <f t="shared" si="10"/>
        <v>0</v>
      </c>
      <c r="V60" s="5">
        <f t="shared" si="9"/>
        <v>0</v>
      </c>
      <c r="W60" s="5">
        <f t="shared" si="9"/>
        <v>0</v>
      </c>
      <c r="X60" s="5">
        <f t="shared" si="9"/>
        <v>0</v>
      </c>
      <c r="Y60" s="5">
        <f t="shared" si="9"/>
        <v>0</v>
      </c>
      <c r="Z60" s="5">
        <f t="shared" si="9"/>
        <v>0</v>
      </c>
      <c r="AA60" s="5">
        <f aca="true" t="shared" si="11" ref="AA60:AB62">IF(OR(N60="",N60="-"),0,N$8*(101+1000*LOG10(N$7/N60)))</f>
        <v>0</v>
      </c>
      <c r="AB60" s="5">
        <f t="shared" si="11"/>
        <v>0</v>
      </c>
      <c r="AC60" s="5">
        <f>IF(OR(P60="",P60="-"),0,P$8*(101+1000*LOG10(P$7/P60)))</f>
        <v>124.4810958495229</v>
      </c>
      <c r="AD60" s="6">
        <f t="shared" si="4"/>
        <v>124.4810958495229</v>
      </c>
      <c r="AE60" s="7"/>
      <c r="AF60" s="7"/>
      <c r="AG60" s="7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33" customHeight="1">
      <c r="A61" s="2">
        <v>54</v>
      </c>
      <c r="B61" s="1" t="s">
        <v>418</v>
      </c>
      <c r="C61" s="1" t="s">
        <v>412</v>
      </c>
      <c r="D61" s="1" t="s">
        <v>424</v>
      </c>
      <c r="E61" s="36"/>
      <c r="F61" s="36"/>
      <c r="G61" s="2"/>
      <c r="H61" s="2"/>
      <c r="I61" s="2"/>
      <c r="J61" s="2"/>
      <c r="K61" s="2">
        <v>5</v>
      </c>
      <c r="L61" s="2"/>
      <c r="M61" s="2"/>
      <c r="N61" s="2"/>
      <c r="O61" s="2"/>
      <c r="P61" s="2"/>
      <c r="Q61" s="4">
        <f>AD61</f>
        <v>123.564017839119</v>
      </c>
      <c r="R61" s="5">
        <f t="shared" si="6"/>
        <v>0</v>
      </c>
      <c r="S61" s="5">
        <f t="shared" si="7"/>
        <v>0</v>
      </c>
      <c r="T61" s="5">
        <f t="shared" si="10"/>
        <v>0</v>
      </c>
      <c r="U61" s="5">
        <f t="shared" si="10"/>
        <v>0</v>
      </c>
      <c r="V61" s="5">
        <f t="shared" si="9"/>
        <v>0</v>
      </c>
      <c r="W61" s="5">
        <f t="shared" si="9"/>
        <v>0</v>
      </c>
      <c r="X61" s="5">
        <f t="shared" si="9"/>
        <v>123.564017839119</v>
      </c>
      <c r="Y61" s="5">
        <f t="shared" si="9"/>
        <v>0</v>
      </c>
      <c r="Z61" s="5">
        <f t="shared" si="9"/>
        <v>0</v>
      </c>
      <c r="AA61" s="5">
        <f t="shared" si="11"/>
        <v>0</v>
      </c>
      <c r="AB61" s="5">
        <f t="shared" si="11"/>
        <v>0</v>
      </c>
      <c r="AC61" s="5">
        <f>IF(OR(P61="",P61="-"),0,P$8*(101+1000*LOG10(P$7/P61)))</f>
        <v>0</v>
      </c>
      <c r="AD61" s="6">
        <f t="shared" si="4"/>
        <v>123.564017839119</v>
      </c>
      <c r="AE61" s="7"/>
      <c r="AF61" s="7"/>
      <c r="AG61" s="7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33" customHeight="1">
      <c r="A62" s="2">
        <v>55</v>
      </c>
      <c r="B62" s="17"/>
      <c r="C62" s="35" t="s">
        <v>491</v>
      </c>
      <c r="D62" s="17"/>
      <c r="E62" s="17"/>
      <c r="F62" s="17"/>
      <c r="G62" s="2"/>
      <c r="H62" s="2"/>
      <c r="I62" s="2"/>
      <c r="J62" s="2"/>
      <c r="K62" s="2"/>
      <c r="L62" s="2"/>
      <c r="M62" s="2">
        <v>3</v>
      </c>
      <c r="N62" s="2"/>
      <c r="O62" s="2"/>
      <c r="P62" s="2"/>
      <c r="Q62" s="4">
        <f>AD62</f>
        <v>112.96936830414997</v>
      </c>
      <c r="R62" s="5">
        <f>IF(OR(E62="",E62="-"),0,E$8*(101+1000*LOG10(E$7/E62)))</f>
        <v>0</v>
      </c>
      <c r="S62" s="5">
        <f>IF(OR(F62="",F62="-"),0,F$8*(101+1000*LOG10(F$7/F62)))</f>
        <v>0</v>
      </c>
      <c r="T62" s="5">
        <f t="shared" si="10"/>
        <v>0</v>
      </c>
      <c r="U62" s="5">
        <f t="shared" si="10"/>
        <v>0</v>
      </c>
      <c r="V62" s="5">
        <f>IF(OR(I62="",I62="-"),0,I$8*(101+1000*LOG10(I$7/I62)))</f>
        <v>0</v>
      </c>
      <c r="W62" s="5">
        <f>IF(OR(J62="",J62="-"),0,J$8*(101+1000*LOG10(J$7/J62)))</f>
        <v>0</v>
      </c>
      <c r="X62" s="5">
        <f>IF(OR(K62="",K62="-"),0,K$8*(101+1000*LOG10(K$7/K62)))</f>
        <v>0</v>
      </c>
      <c r="Y62" s="5">
        <f>IF(OR(L62="",L62="-"),0,L$8*(101+1000*LOG10(L$7/L62)))</f>
        <v>0</v>
      </c>
      <c r="Z62" s="5">
        <f>IF(OR(M62="",M62="-"),0,M$8*(101+1000*LOG10(M$7/M62)))</f>
        <v>112.96936830414997</v>
      </c>
      <c r="AA62" s="5">
        <f t="shared" si="11"/>
        <v>0</v>
      </c>
      <c r="AB62" s="5">
        <f t="shared" si="11"/>
        <v>0</v>
      </c>
      <c r="AC62" s="5">
        <f>IF(OR(P62="",P62="-"),0,P$8*(101+1000*LOG10(P$7/P62)))</f>
        <v>0</v>
      </c>
      <c r="AD62" s="6">
        <f>SUM(R62:AC62)</f>
        <v>112.96936830414997</v>
      </c>
      <c r="AE62" s="7"/>
      <c r="AF62" s="7"/>
      <c r="AG62" s="7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33" customHeight="1">
      <c r="A63" s="2">
        <v>55</v>
      </c>
      <c r="B63" s="17"/>
      <c r="C63" s="35" t="s">
        <v>507</v>
      </c>
      <c r="D63" s="17" t="s">
        <v>508</v>
      </c>
      <c r="E63" s="17"/>
      <c r="F63" s="17"/>
      <c r="G63" s="2"/>
      <c r="H63" s="3"/>
      <c r="I63" s="3"/>
      <c r="J63" s="27"/>
      <c r="K63" s="2"/>
      <c r="L63" s="2"/>
      <c r="M63" s="2"/>
      <c r="N63" s="2">
        <v>3</v>
      </c>
      <c r="O63" s="2"/>
      <c r="P63" s="2"/>
      <c r="Q63" s="4">
        <f>AD63</f>
        <v>112.96936830414997</v>
      </c>
      <c r="R63" s="5">
        <f aca="true" t="shared" si="12" ref="R63:R75">IF(OR(E63="",E63="-"),0,E$8*(101+1000*LOG10(E$7/E63)))</f>
        <v>0</v>
      </c>
      <c r="S63" s="5">
        <f aca="true" t="shared" si="13" ref="S63:S75">IF(OR(F63="",F63="-"),0,F$8*(101+1000*LOG10(F$7/F63)))</f>
        <v>0</v>
      </c>
      <c r="T63" s="5">
        <f aca="true" t="shared" si="14" ref="T63:T75">IF(OR(G63="",G63="-"),0,G$8*(101+1000*LOG10(G$7/G63)))</f>
        <v>0</v>
      </c>
      <c r="U63" s="5">
        <f aca="true" t="shared" si="15" ref="U63:U75">IF(OR(H63="",H63="-"),0,H$8*(101+1000*LOG10(H$7/H63)))</f>
        <v>0</v>
      </c>
      <c r="V63" s="5">
        <f aca="true" t="shared" si="16" ref="V63:V75">IF(OR(I63="",I63="-"),0,I$8*(101+1000*LOG10(I$7/I63)))</f>
        <v>0</v>
      </c>
      <c r="W63" s="5">
        <f aca="true" t="shared" si="17" ref="W63:W75">IF(OR(J63="",J63="-"),0,J$8*(101+1000*LOG10(J$7/J63)))</f>
        <v>0</v>
      </c>
      <c r="X63" s="5">
        <f aca="true" t="shared" si="18" ref="X63:X75">IF(OR(K63="",K63="-"),0,K$8*(101+1000*LOG10(K$7/K63)))</f>
        <v>0</v>
      </c>
      <c r="Y63" s="5">
        <f aca="true" t="shared" si="19" ref="Y63:Y75">IF(OR(L63="",L63="-"),0,L$8*(101+1000*LOG10(L$7/L63)))</f>
        <v>0</v>
      </c>
      <c r="Z63" s="5">
        <f aca="true" t="shared" si="20" ref="Z63:Z75">IF(OR(M63="",M63="-"),0,M$8*(101+1000*LOG10(M$7/M63)))</f>
        <v>0</v>
      </c>
      <c r="AA63" s="5">
        <f aca="true" t="shared" si="21" ref="AA63:AA75">IF(OR(N63="",N63="-"),0,N$8*(101+1000*LOG10(N$7/N63)))</f>
        <v>112.96936830414997</v>
      </c>
      <c r="AB63" s="5">
        <f aca="true" t="shared" si="22" ref="AB63:AB75">IF(OR(O63="",O63="-"),0,O$8*(101+1000*LOG10(O$7/O63)))</f>
        <v>0</v>
      </c>
      <c r="AC63" s="5">
        <f aca="true" t="shared" si="23" ref="AC63:AC75">IF(OR(P63="",P63="-"),0,P$8*(101+1000*LOG10(P$7/P63)))</f>
        <v>0</v>
      </c>
      <c r="AD63" s="6">
        <f aca="true" t="shared" si="24" ref="AD63:AD75">SUM(R63:AC63)</f>
        <v>112.96936830414997</v>
      </c>
      <c r="AE63" s="7"/>
      <c r="AF63" s="7"/>
      <c r="AG63" s="7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33" customHeight="1">
      <c r="A64" s="2">
        <v>55</v>
      </c>
      <c r="B64" s="14" t="s">
        <v>92</v>
      </c>
      <c r="C64" s="15" t="s">
        <v>93</v>
      </c>
      <c r="D64" s="14" t="s">
        <v>94</v>
      </c>
      <c r="E64" s="14">
        <v>7</v>
      </c>
      <c r="F64" s="14"/>
      <c r="G64" s="2"/>
      <c r="H64" s="3"/>
      <c r="I64" s="3"/>
      <c r="J64" s="3"/>
      <c r="K64" s="2"/>
      <c r="L64" s="2"/>
      <c r="M64" s="2"/>
      <c r="N64" s="2"/>
      <c r="O64" s="2"/>
      <c r="P64" s="2"/>
      <c r="Q64" s="4">
        <f>AD64</f>
        <v>105.07223471253403</v>
      </c>
      <c r="R64" s="5">
        <f t="shared" si="12"/>
        <v>105.07223471253403</v>
      </c>
      <c r="S64" s="5">
        <f t="shared" si="13"/>
        <v>0</v>
      </c>
      <c r="T64" s="5">
        <f t="shared" si="14"/>
        <v>0</v>
      </c>
      <c r="U64" s="5">
        <f t="shared" si="15"/>
        <v>0</v>
      </c>
      <c r="V64" s="5">
        <f t="shared" si="16"/>
        <v>0</v>
      </c>
      <c r="W64" s="5">
        <f t="shared" si="17"/>
        <v>0</v>
      </c>
      <c r="X64" s="5">
        <f t="shared" si="18"/>
        <v>0</v>
      </c>
      <c r="Y64" s="5">
        <f t="shared" si="19"/>
        <v>0</v>
      </c>
      <c r="Z64" s="5">
        <f t="shared" si="20"/>
        <v>0</v>
      </c>
      <c r="AA64" s="5">
        <f t="shared" si="21"/>
        <v>0</v>
      </c>
      <c r="AB64" s="5">
        <f t="shared" si="22"/>
        <v>0</v>
      </c>
      <c r="AC64" s="5">
        <f t="shared" si="23"/>
        <v>0</v>
      </c>
      <c r="AD64" s="6">
        <f t="shared" si="24"/>
        <v>105.07223471253403</v>
      </c>
      <c r="AE64" s="7"/>
      <c r="AF64" s="7"/>
      <c r="AG64" s="7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33" customHeight="1">
      <c r="A65" s="2">
        <v>55</v>
      </c>
      <c r="B65" s="14"/>
      <c r="C65" s="15" t="s">
        <v>328</v>
      </c>
      <c r="D65" s="14" t="s">
        <v>329</v>
      </c>
      <c r="E65" s="14"/>
      <c r="F65" s="14"/>
      <c r="G65" s="2"/>
      <c r="H65" s="2"/>
      <c r="I65" s="2">
        <v>6</v>
      </c>
      <c r="J65" s="2"/>
      <c r="K65" s="2"/>
      <c r="L65" s="2"/>
      <c r="M65" s="2"/>
      <c r="N65" s="2"/>
      <c r="O65" s="2"/>
      <c r="P65" s="2"/>
      <c r="Q65" s="4">
        <f>AD65</f>
        <v>101</v>
      </c>
      <c r="R65" s="5">
        <f t="shared" si="12"/>
        <v>0</v>
      </c>
      <c r="S65" s="5">
        <f t="shared" si="13"/>
        <v>0</v>
      </c>
      <c r="T65" s="5">
        <f t="shared" si="14"/>
        <v>0</v>
      </c>
      <c r="U65" s="5">
        <f t="shared" si="15"/>
        <v>0</v>
      </c>
      <c r="V65" s="5">
        <f t="shared" si="16"/>
        <v>101</v>
      </c>
      <c r="W65" s="5">
        <f t="shared" si="17"/>
        <v>0</v>
      </c>
      <c r="X65" s="5">
        <f t="shared" si="18"/>
        <v>0</v>
      </c>
      <c r="Y65" s="5">
        <f t="shared" si="19"/>
        <v>0</v>
      </c>
      <c r="Z65" s="5">
        <f t="shared" si="20"/>
        <v>0</v>
      </c>
      <c r="AA65" s="5">
        <f t="shared" si="21"/>
        <v>0</v>
      </c>
      <c r="AB65" s="5">
        <f t="shared" si="22"/>
        <v>0</v>
      </c>
      <c r="AC65" s="5">
        <f t="shared" si="23"/>
        <v>0</v>
      </c>
      <c r="AD65" s="6">
        <f t="shared" si="24"/>
        <v>101</v>
      </c>
      <c r="AE65" s="7"/>
      <c r="AF65" s="7"/>
      <c r="AG65" s="7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33" customHeight="1">
      <c r="A66" s="2">
        <v>55</v>
      </c>
      <c r="B66" s="17">
        <v>26</v>
      </c>
      <c r="C66" s="35" t="s">
        <v>388</v>
      </c>
      <c r="D66" s="17"/>
      <c r="E66" s="17"/>
      <c r="F66" s="17"/>
      <c r="G66" s="2"/>
      <c r="H66" s="2"/>
      <c r="I66" s="2"/>
      <c r="J66" s="2">
        <v>7</v>
      </c>
      <c r="K66" s="2"/>
      <c r="L66" s="2"/>
      <c r="M66" s="2"/>
      <c r="N66" s="2"/>
      <c r="O66" s="2"/>
      <c r="P66" s="2"/>
      <c r="Q66" s="4">
        <f>AD66</f>
        <v>101</v>
      </c>
      <c r="R66" s="5">
        <f t="shared" si="12"/>
        <v>0</v>
      </c>
      <c r="S66" s="5">
        <f t="shared" si="13"/>
        <v>0</v>
      </c>
      <c r="T66" s="5">
        <f t="shared" si="14"/>
        <v>0</v>
      </c>
      <c r="U66" s="5">
        <f t="shared" si="15"/>
        <v>0</v>
      </c>
      <c r="V66" s="5">
        <f t="shared" si="16"/>
        <v>0</v>
      </c>
      <c r="W66" s="5">
        <f t="shared" si="17"/>
        <v>101</v>
      </c>
      <c r="X66" s="5">
        <f t="shared" si="18"/>
        <v>0</v>
      </c>
      <c r="Y66" s="5">
        <f t="shared" si="19"/>
        <v>0</v>
      </c>
      <c r="Z66" s="5">
        <f t="shared" si="20"/>
        <v>0</v>
      </c>
      <c r="AA66" s="5">
        <f t="shared" si="21"/>
        <v>0</v>
      </c>
      <c r="AB66" s="5">
        <f t="shared" si="22"/>
        <v>0</v>
      </c>
      <c r="AC66" s="5">
        <f t="shared" si="23"/>
        <v>0</v>
      </c>
      <c r="AD66" s="6">
        <f t="shared" si="24"/>
        <v>101</v>
      </c>
      <c r="AE66" s="7"/>
      <c r="AF66" s="7"/>
      <c r="AG66" s="7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33" customHeight="1">
      <c r="A67" s="2">
        <v>55</v>
      </c>
      <c r="B67" s="1"/>
      <c r="C67" s="1" t="s">
        <v>458</v>
      </c>
      <c r="D67" s="1" t="s">
        <v>247</v>
      </c>
      <c r="E67" s="1"/>
      <c r="F67" s="36"/>
      <c r="G67" s="2"/>
      <c r="H67" s="2"/>
      <c r="I67" s="2"/>
      <c r="J67" s="2"/>
      <c r="K67" s="2"/>
      <c r="L67" s="2">
        <v>10</v>
      </c>
      <c r="M67" s="2"/>
      <c r="N67" s="2"/>
      <c r="O67" s="2"/>
      <c r="P67" s="2"/>
      <c r="Q67" s="4">
        <f>AD67</f>
        <v>101</v>
      </c>
      <c r="R67" s="5">
        <f t="shared" si="12"/>
        <v>0</v>
      </c>
      <c r="S67" s="5">
        <f t="shared" si="13"/>
        <v>0</v>
      </c>
      <c r="T67" s="5">
        <f t="shared" si="14"/>
        <v>0</v>
      </c>
      <c r="U67" s="5">
        <f t="shared" si="15"/>
        <v>0</v>
      </c>
      <c r="V67" s="5">
        <f t="shared" si="16"/>
        <v>0</v>
      </c>
      <c r="W67" s="5">
        <f t="shared" si="17"/>
        <v>0</v>
      </c>
      <c r="X67" s="5">
        <f t="shared" si="18"/>
        <v>0</v>
      </c>
      <c r="Y67" s="5">
        <f t="shared" si="19"/>
        <v>101</v>
      </c>
      <c r="Z67" s="5">
        <f t="shared" si="20"/>
        <v>0</v>
      </c>
      <c r="AA67" s="5">
        <f t="shared" si="21"/>
        <v>0</v>
      </c>
      <c r="AB67" s="5">
        <f t="shared" si="22"/>
        <v>0</v>
      </c>
      <c r="AC67" s="5">
        <f t="shared" si="23"/>
        <v>0</v>
      </c>
      <c r="AD67" s="6">
        <f t="shared" si="24"/>
        <v>101</v>
      </c>
      <c r="AE67" s="7"/>
      <c r="AF67" s="7"/>
      <c r="AG67" s="7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33" customHeight="1">
      <c r="A68" s="2">
        <v>55</v>
      </c>
      <c r="B68" s="3"/>
      <c r="C68" s="3" t="s">
        <v>527</v>
      </c>
      <c r="D68" s="3" t="s">
        <v>528</v>
      </c>
      <c r="E68" s="3"/>
      <c r="F68" s="3"/>
      <c r="G68" s="2"/>
      <c r="H68" s="2"/>
      <c r="I68" s="2"/>
      <c r="J68" s="2"/>
      <c r="K68" s="2"/>
      <c r="L68" s="2"/>
      <c r="M68" s="2"/>
      <c r="N68" s="2"/>
      <c r="O68" s="2">
        <v>13</v>
      </c>
      <c r="P68" s="2"/>
      <c r="Q68" s="4">
        <f>AD68</f>
        <v>101</v>
      </c>
      <c r="R68" s="5">
        <f t="shared" si="12"/>
        <v>0</v>
      </c>
      <c r="S68" s="5">
        <f t="shared" si="13"/>
        <v>0</v>
      </c>
      <c r="T68" s="5">
        <f t="shared" si="14"/>
        <v>0</v>
      </c>
      <c r="U68" s="5">
        <f t="shared" si="15"/>
        <v>0</v>
      </c>
      <c r="V68" s="5">
        <f t="shared" si="16"/>
        <v>0</v>
      </c>
      <c r="W68" s="5">
        <f t="shared" si="17"/>
        <v>0</v>
      </c>
      <c r="X68" s="5">
        <f t="shared" si="18"/>
        <v>0</v>
      </c>
      <c r="Y68" s="5">
        <f t="shared" si="19"/>
        <v>0</v>
      </c>
      <c r="Z68" s="5">
        <f t="shared" si="20"/>
        <v>0</v>
      </c>
      <c r="AA68" s="5">
        <f t="shared" si="21"/>
        <v>0</v>
      </c>
      <c r="AB68" s="5">
        <f t="shared" si="22"/>
        <v>101</v>
      </c>
      <c r="AC68" s="5">
        <f t="shared" si="23"/>
        <v>0</v>
      </c>
      <c r="AD68" s="6">
        <f t="shared" si="24"/>
        <v>101</v>
      </c>
      <c r="AE68" s="7"/>
      <c r="AF68" s="7"/>
      <c r="AG68" s="7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33" customHeight="1">
      <c r="A69" s="2">
        <v>55</v>
      </c>
      <c r="B69" s="17"/>
      <c r="C69" s="35" t="s">
        <v>598</v>
      </c>
      <c r="D69" s="17" t="s">
        <v>599</v>
      </c>
      <c r="E69" s="17"/>
      <c r="F69" s="17"/>
      <c r="G69" s="2"/>
      <c r="H69" s="2"/>
      <c r="I69" s="2"/>
      <c r="J69" s="2"/>
      <c r="K69" s="2"/>
      <c r="L69" s="2"/>
      <c r="M69" s="2"/>
      <c r="N69" s="2"/>
      <c r="O69" s="2"/>
      <c r="P69" s="2">
        <v>19</v>
      </c>
      <c r="Q69" s="4">
        <f>AD69</f>
        <v>101</v>
      </c>
      <c r="R69" s="5">
        <f t="shared" si="12"/>
        <v>0</v>
      </c>
      <c r="S69" s="5">
        <f t="shared" si="13"/>
        <v>0</v>
      </c>
      <c r="T69" s="5">
        <f t="shared" si="14"/>
        <v>0</v>
      </c>
      <c r="U69" s="5">
        <f t="shared" si="15"/>
        <v>0</v>
      </c>
      <c r="V69" s="5">
        <f t="shared" si="16"/>
        <v>0</v>
      </c>
      <c r="W69" s="5">
        <f t="shared" si="17"/>
        <v>0</v>
      </c>
      <c r="X69" s="5">
        <f t="shared" si="18"/>
        <v>0</v>
      </c>
      <c r="Y69" s="5">
        <f t="shared" si="19"/>
        <v>0</v>
      </c>
      <c r="Z69" s="5">
        <f t="shared" si="20"/>
        <v>0</v>
      </c>
      <c r="AA69" s="5">
        <f t="shared" si="21"/>
        <v>0</v>
      </c>
      <c r="AB69" s="5">
        <f t="shared" si="22"/>
        <v>0</v>
      </c>
      <c r="AC69" s="5">
        <f t="shared" si="23"/>
        <v>101</v>
      </c>
      <c r="AD69" s="6">
        <f t="shared" si="24"/>
        <v>101</v>
      </c>
      <c r="AE69" s="7"/>
      <c r="AF69" s="7"/>
      <c r="AG69" s="7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33" customHeight="1">
      <c r="A70" s="2">
        <v>55</v>
      </c>
      <c r="B70" s="1" t="s">
        <v>419</v>
      </c>
      <c r="C70" s="1" t="s">
        <v>413</v>
      </c>
      <c r="D70" s="1"/>
      <c r="E70" s="1"/>
      <c r="F70" s="36"/>
      <c r="G70" s="2"/>
      <c r="H70" s="2"/>
      <c r="I70" s="2"/>
      <c r="J70" s="2"/>
      <c r="K70" s="2">
        <v>6</v>
      </c>
      <c r="L70" s="2"/>
      <c r="M70" s="2"/>
      <c r="N70" s="2"/>
      <c r="O70" s="2"/>
      <c r="P70" s="2"/>
      <c r="Q70" s="4">
        <f>AD70</f>
        <v>83.97339481530662</v>
      </c>
      <c r="R70" s="5">
        <f t="shared" si="12"/>
        <v>0</v>
      </c>
      <c r="S70" s="5">
        <f t="shared" si="13"/>
        <v>0</v>
      </c>
      <c r="T70" s="5">
        <f t="shared" si="14"/>
        <v>0</v>
      </c>
      <c r="U70" s="5">
        <f t="shared" si="15"/>
        <v>0</v>
      </c>
      <c r="V70" s="5">
        <f t="shared" si="16"/>
        <v>0</v>
      </c>
      <c r="W70" s="5">
        <f t="shared" si="17"/>
        <v>0</v>
      </c>
      <c r="X70" s="5">
        <f t="shared" si="18"/>
        <v>83.97339481530662</v>
      </c>
      <c r="Y70" s="5">
        <f t="shared" si="19"/>
        <v>0</v>
      </c>
      <c r="Z70" s="5">
        <f t="shared" si="20"/>
        <v>0</v>
      </c>
      <c r="AA70" s="5">
        <f t="shared" si="21"/>
        <v>0</v>
      </c>
      <c r="AB70" s="5">
        <f t="shared" si="22"/>
        <v>0</v>
      </c>
      <c r="AC70" s="5">
        <f t="shared" si="23"/>
        <v>0</v>
      </c>
      <c r="AD70" s="6">
        <f t="shared" si="24"/>
        <v>83.97339481530662</v>
      </c>
      <c r="AE70" s="7"/>
      <c r="AF70" s="7"/>
      <c r="AG70" s="7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33" customHeight="1">
      <c r="A71" s="2">
        <v>55</v>
      </c>
      <c r="B71" s="3" t="s">
        <v>95</v>
      </c>
      <c r="C71" s="3" t="s">
        <v>96</v>
      </c>
      <c r="D71" s="3" t="s">
        <v>97</v>
      </c>
      <c r="E71" s="3">
        <v>8</v>
      </c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4">
        <f>AD71</f>
        <v>76.07626122369065</v>
      </c>
      <c r="R71" s="5">
        <f t="shared" si="12"/>
        <v>76.07626122369065</v>
      </c>
      <c r="S71" s="5">
        <f t="shared" si="13"/>
        <v>0</v>
      </c>
      <c r="T71" s="5">
        <f t="shared" si="14"/>
        <v>0</v>
      </c>
      <c r="U71" s="5">
        <f t="shared" si="15"/>
        <v>0</v>
      </c>
      <c r="V71" s="5">
        <f t="shared" si="16"/>
        <v>0</v>
      </c>
      <c r="W71" s="5">
        <f t="shared" si="17"/>
        <v>0</v>
      </c>
      <c r="X71" s="5">
        <f t="shared" si="18"/>
        <v>0</v>
      </c>
      <c r="Y71" s="5">
        <f t="shared" si="19"/>
        <v>0</v>
      </c>
      <c r="Z71" s="5">
        <f t="shared" si="20"/>
        <v>0</v>
      </c>
      <c r="AA71" s="5">
        <f t="shared" si="21"/>
        <v>0</v>
      </c>
      <c r="AB71" s="5">
        <f t="shared" si="22"/>
        <v>0</v>
      </c>
      <c r="AC71" s="5">
        <f t="shared" si="23"/>
        <v>0</v>
      </c>
      <c r="AD71" s="6">
        <f t="shared" si="24"/>
        <v>76.07626122369065</v>
      </c>
      <c r="AE71" s="7"/>
      <c r="AF71" s="7"/>
      <c r="AG71" s="7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33" customHeight="1">
      <c r="A72" s="2">
        <v>55</v>
      </c>
      <c r="B72" s="36" t="s">
        <v>98</v>
      </c>
      <c r="C72" s="36" t="s">
        <v>99</v>
      </c>
      <c r="D72" s="36" t="s">
        <v>71</v>
      </c>
      <c r="E72" s="36">
        <v>9</v>
      </c>
      <c r="F72" s="36"/>
      <c r="G72" s="2"/>
      <c r="H72" s="2"/>
      <c r="I72" s="2"/>
      <c r="J72" s="2"/>
      <c r="K72" s="2"/>
      <c r="L72" s="2"/>
      <c r="M72" s="2"/>
      <c r="N72" s="2"/>
      <c r="O72" s="2"/>
      <c r="P72" s="2"/>
      <c r="Q72" s="4">
        <f>AD72</f>
        <v>50.5</v>
      </c>
      <c r="R72" s="5">
        <f t="shared" si="12"/>
        <v>50.5</v>
      </c>
      <c r="S72" s="5">
        <f t="shared" si="13"/>
        <v>0</v>
      </c>
      <c r="T72" s="5">
        <f t="shared" si="14"/>
        <v>0</v>
      </c>
      <c r="U72" s="5">
        <f t="shared" si="15"/>
        <v>0</v>
      </c>
      <c r="V72" s="5">
        <f t="shared" si="16"/>
        <v>0</v>
      </c>
      <c r="W72" s="5">
        <f t="shared" si="17"/>
        <v>0</v>
      </c>
      <c r="X72" s="5">
        <f t="shared" si="18"/>
        <v>0</v>
      </c>
      <c r="Y72" s="5">
        <f t="shared" si="19"/>
        <v>0</v>
      </c>
      <c r="Z72" s="5">
        <f t="shared" si="20"/>
        <v>0</v>
      </c>
      <c r="AA72" s="5">
        <f t="shared" si="21"/>
        <v>0</v>
      </c>
      <c r="AB72" s="5">
        <f t="shared" si="22"/>
        <v>0</v>
      </c>
      <c r="AC72" s="5">
        <f t="shared" si="23"/>
        <v>0</v>
      </c>
      <c r="AD72" s="6">
        <f t="shared" si="24"/>
        <v>50.5</v>
      </c>
      <c r="AE72" s="7"/>
      <c r="AF72" s="7"/>
      <c r="AG72" s="7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33" customHeight="1">
      <c r="A73" s="2">
        <v>55</v>
      </c>
      <c r="B73" s="1">
        <v>499</v>
      </c>
      <c r="C73" s="1" t="s">
        <v>414</v>
      </c>
      <c r="D73" s="1" t="s">
        <v>425</v>
      </c>
      <c r="E73" s="37"/>
      <c r="F73" s="3"/>
      <c r="G73" s="2"/>
      <c r="H73" s="2"/>
      <c r="I73" s="2"/>
      <c r="J73" s="2"/>
      <c r="K73" s="2">
        <v>7</v>
      </c>
      <c r="L73" s="2"/>
      <c r="M73" s="2"/>
      <c r="N73" s="2"/>
      <c r="O73" s="2"/>
      <c r="P73" s="2"/>
      <c r="Q73" s="4">
        <f>AD73</f>
        <v>50.5</v>
      </c>
      <c r="R73" s="5">
        <f t="shared" si="12"/>
        <v>0</v>
      </c>
      <c r="S73" s="5">
        <f t="shared" si="13"/>
        <v>0</v>
      </c>
      <c r="T73" s="5">
        <f t="shared" si="14"/>
        <v>0</v>
      </c>
      <c r="U73" s="5">
        <f t="shared" si="15"/>
        <v>0</v>
      </c>
      <c r="V73" s="5">
        <f t="shared" si="16"/>
        <v>0</v>
      </c>
      <c r="W73" s="5">
        <f t="shared" si="17"/>
        <v>0</v>
      </c>
      <c r="X73" s="5">
        <f t="shared" si="18"/>
        <v>50.5</v>
      </c>
      <c r="Y73" s="5">
        <f t="shared" si="19"/>
        <v>0</v>
      </c>
      <c r="Z73" s="5">
        <f t="shared" si="20"/>
        <v>0</v>
      </c>
      <c r="AA73" s="5">
        <f t="shared" si="21"/>
        <v>0</v>
      </c>
      <c r="AB73" s="5">
        <f t="shared" si="22"/>
        <v>0</v>
      </c>
      <c r="AC73" s="5">
        <f t="shared" si="23"/>
        <v>0</v>
      </c>
      <c r="AD73" s="6">
        <f t="shared" si="24"/>
        <v>50.5</v>
      </c>
      <c r="AE73" s="7"/>
      <c r="AF73" s="7"/>
      <c r="AG73" s="7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33" customHeight="1">
      <c r="A74" s="2">
        <v>55</v>
      </c>
      <c r="B74" s="17"/>
      <c r="C74" s="35" t="s">
        <v>509</v>
      </c>
      <c r="D74" s="17" t="s">
        <v>519</v>
      </c>
      <c r="E74" s="17"/>
      <c r="F74" s="17"/>
      <c r="G74" s="2"/>
      <c r="H74" s="2"/>
      <c r="I74" s="2"/>
      <c r="J74" s="2"/>
      <c r="K74" s="2"/>
      <c r="L74" s="2"/>
      <c r="M74" s="2"/>
      <c r="N74" s="2">
        <v>4</v>
      </c>
      <c r="O74" s="2"/>
      <c r="P74" s="2"/>
      <c r="Q74" s="4">
        <f>AD74</f>
        <v>50.5</v>
      </c>
      <c r="R74" s="5">
        <f t="shared" si="12"/>
        <v>0</v>
      </c>
      <c r="S74" s="5">
        <f t="shared" si="13"/>
        <v>0</v>
      </c>
      <c r="T74" s="5">
        <f t="shared" si="14"/>
        <v>0</v>
      </c>
      <c r="U74" s="5">
        <f t="shared" si="15"/>
        <v>0</v>
      </c>
      <c r="V74" s="5">
        <f t="shared" si="16"/>
        <v>0</v>
      </c>
      <c r="W74" s="5">
        <f t="shared" si="17"/>
        <v>0</v>
      </c>
      <c r="X74" s="5">
        <f t="shared" si="18"/>
        <v>0</v>
      </c>
      <c r="Y74" s="5">
        <f t="shared" si="19"/>
        <v>0</v>
      </c>
      <c r="Z74" s="5">
        <f t="shared" si="20"/>
        <v>0</v>
      </c>
      <c r="AA74" s="5">
        <f t="shared" si="21"/>
        <v>50.5</v>
      </c>
      <c r="AB74" s="5">
        <f t="shared" si="22"/>
        <v>0</v>
      </c>
      <c r="AC74" s="5">
        <f t="shared" si="23"/>
        <v>0</v>
      </c>
      <c r="AD74" s="6">
        <f t="shared" si="24"/>
        <v>50.5</v>
      </c>
      <c r="AE74" s="7"/>
      <c r="AF74" s="7"/>
      <c r="AG74" s="7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33" customHeight="1">
      <c r="A75" s="2">
        <v>55</v>
      </c>
      <c r="B75" s="17"/>
      <c r="C75" s="35"/>
      <c r="D75" s="17"/>
      <c r="E75" s="17"/>
      <c r="F75" s="17"/>
      <c r="G75" s="2"/>
      <c r="H75" s="2"/>
      <c r="I75" s="2"/>
      <c r="J75" s="2"/>
      <c r="K75" s="2"/>
      <c r="L75" s="2"/>
      <c r="M75" s="2"/>
      <c r="N75" s="2"/>
      <c r="O75" s="2"/>
      <c r="P75" s="2"/>
      <c r="Q75" s="4">
        <f>AD75</f>
        <v>0</v>
      </c>
      <c r="R75" s="5">
        <f t="shared" si="12"/>
        <v>0</v>
      </c>
      <c r="S75" s="5">
        <f t="shared" si="13"/>
        <v>0</v>
      </c>
      <c r="T75" s="5">
        <f t="shared" si="14"/>
        <v>0</v>
      </c>
      <c r="U75" s="5">
        <f t="shared" si="15"/>
        <v>0</v>
      </c>
      <c r="V75" s="5">
        <f t="shared" si="16"/>
        <v>0</v>
      </c>
      <c r="W75" s="5">
        <f t="shared" si="17"/>
        <v>0</v>
      </c>
      <c r="X75" s="5">
        <f t="shared" si="18"/>
        <v>0</v>
      </c>
      <c r="Y75" s="5">
        <f t="shared" si="19"/>
        <v>0</v>
      </c>
      <c r="Z75" s="5">
        <f t="shared" si="20"/>
        <v>0</v>
      </c>
      <c r="AA75" s="5">
        <f t="shared" si="21"/>
        <v>0</v>
      </c>
      <c r="AB75" s="5">
        <f t="shared" si="22"/>
        <v>0</v>
      </c>
      <c r="AC75" s="5">
        <f t="shared" si="23"/>
        <v>0</v>
      </c>
      <c r="AD75" s="6">
        <f t="shared" si="24"/>
        <v>0</v>
      </c>
      <c r="AE75" s="7"/>
      <c r="AF75" s="7"/>
      <c r="AG75" s="7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</sheetData>
  <sheetProtection/>
  <mergeCells count="7">
    <mergeCell ref="Q6:Q8"/>
    <mergeCell ref="A2:H2"/>
    <mergeCell ref="A4:H4"/>
    <mergeCell ref="A6:A8"/>
    <mergeCell ref="B6:B8"/>
    <mergeCell ref="C6:C8"/>
    <mergeCell ref="J4:K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1"/>
  <sheetViews>
    <sheetView zoomScale="65" zoomScaleNormal="65" zoomScalePageLayoutView="0" workbookViewId="0" topLeftCell="A1">
      <selection activeCell="K18" sqref="K18"/>
    </sheetView>
  </sheetViews>
  <sheetFormatPr defaultColWidth="9.140625" defaultRowHeight="12.75"/>
  <cols>
    <col min="1" max="1" width="9.140625" style="10" customWidth="1"/>
    <col min="2" max="2" width="14.57421875" style="9" customWidth="1"/>
    <col min="3" max="3" width="31.00390625" style="10" bestFit="1" customWidth="1"/>
    <col min="4" max="4" width="22.00390625" style="9" customWidth="1"/>
    <col min="5" max="5" width="13.421875" style="9" customWidth="1"/>
    <col min="6" max="6" width="14.00390625" style="9" customWidth="1"/>
    <col min="7" max="7" width="13.57421875" style="10" customWidth="1"/>
    <col min="8" max="8" width="14.140625" style="10" customWidth="1"/>
    <col min="9" max="9" width="11.8515625" style="10" customWidth="1"/>
    <col min="10" max="10" width="12.7109375" style="10" customWidth="1"/>
    <col min="11" max="11" width="12.421875" style="10" customWidth="1"/>
    <col min="12" max="12" width="14.00390625" style="10" customWidth="1"/>
    <col min="13" max="15" width="14.421875" style="10" customWidth="1"/>
    <col min="16" max="16" width="12.7109375" style="10" customWidth="1"/>
    <col min="17" max="17" width="12.28125" style="11" bestFit="1" customWidth="1"/>
    <col min="18" max="19" width="11.28125" style="12" customWidth="1"/>
    <col min="20" max="29" width="9.140625" style="12" customWidth="1"/>
    <col min="30" max="30" width="8.8515625" style="12" customWidth="1"/>
    <col min="31" max="33" width="9.140625" style="13" customWidth="1"/>
    <col min="34" max="16384" width="9.140625" style="9" customWidth="1"/>
  </cols>
  <sheetData>
    <row r="1" spans="1:33" s="16" customFormat="1" ht="15">
      <c r="A1" s="11"/>
      <c r="C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AF1" s="18"/>
      <c r="AG1" s="18"/>
    </row>
    <row r="2" spans="1:33" s="16" customFormat="1" ht="15">
      <c r="A2" s="71" t="s">
        <v>7</v>
      </c>
      <c r="B2" s="71"/>
      <c r="C2" s="71"/>
      <c r="D2" s="71"/>
      <c r="E2" s="71"/>
      <c r="F2" s="71"/>
      <c r="G2" s="71"/>
      <c r="H2" s="71"/>
      <c r="I2" s="33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8"/>
      <c r="AF2" s="18"/>
      <c r="AG2" s="18"/>
    </row>
    <row r="3" spans="1:33" s="16" customFormat="1" ht="15">
      <c r="A3" s="11"/>
      <c r="C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8"/>
      <c r="AF3" s="18"/>
      <c r="AG3" s="18"/>
    </row>
    <row r="4" spans="1:33" s="16" customFormat="1" ht="18" customHeight="1">
      <c r="A4" s="72" t="s">
        <v>14</v>
      </c>
      <c r="B4" s="72"/>
      <c r="C4" s="72"/>
      <c r="D4" s="72"/>
      <c r="E4" s="72"/>
      <c r="F4" s="72"/>
      <c r="G4" s="72"/>
      <c r="H4" s="72"/>
      <c r="I4" s="19"/>
      <c r="J4" s="77" t="s">
        <v>9</v>
      </c>
      <c r="K4" s="78"/>
      <c r="L4" s="16">
        <f>SUM(E7:P7)/8</f>
        <v>10.875</v>
      </c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8"/>
      <c r="AF4" s="18"/>
      <c r="AG4" s="18"/>
    </row>
    <row r="5" spans="1:33" s="16" customFormat="1" ht="18" customHeight="1">
      <c r="A5" s="20"/>
      <c r="B5" s="20"/>
      <c r="C5" s="19"/>
      <c r="D5" s="20"/>
      <c r="E5" s="20"/>
      <c r="F5" s="20"/>
      <c r="G5" s="20"/>
      <c r="H5" s="20"/>
      <c r="I5" s="20"/>
      <c r="J5" s="19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8"/>
      <c r="AF5" s="18"/>
      <c r="AG5" s="18"/>
    </row>
    <row r="6" spans="1:33" s="24" customFormat="1" ht="15" customHeight="1">
      <c r="A6" s="73" t="s">
        <v>0</v>
      </c>
      <c r="B6" s="68" t="s">
        <v>1</v>
      </c>
      <c r="C6" s="68" t="s">
        <v>8</v>
      </c>
      <c r="D6" s="21" t="s">
        <v>2</v>
      </c>
      <c r="E6" s="21" t="s">
        <v>54</v>
      </c>
      <c r="F6" s="34" t="s">
        <v>19</v>
      </c>
      <c r="G6" s="21" t="s">
        <v>55</v>
      </c>
      <c r="H6" s="21" t="s">
        <v>56</v>
      </c>
      <c r="I6" s="21" t="s">
        <v>20</v>
      </c>
      <c r="J6" s="21" t="s">
        <v>30</v>
      </c>
      <c r="K6" s="21" t="s">
        <v>57</v>
      </c>
      <c r="L6" s="21" t="s">
        <v>21</v>
      </c>
      <c r="M6" s="21" t="s">
        <v>58</v>
      </c>
      <c r="N6" s="21" t="s">
        <v>59</v>
      </c>
      <c r="O6" s="21" t="s">
        <v>60</v>
      </c>
      <c r="P6" s="21" t="s">
        <v>6</v>
      </c>
      <c r="Q6" s="68" t="s">
        <v>3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3"/>
      <c r="AG6" s="23"/>
    </row>
    <row r="7" spans="1:33" s="24" customFormat="1" ht="14.25" customHeight="1">
      <c r="A7" s="74"/>
      <c r="B7" s="69"/>
      <c r="C7" s="69"/>
      <c r="D7" s="25" t="s">
        <v>4</v>
      </c>
      <c r="E7" s="26">
        <f>COUNTIF(E9:E99,"&gt;0")</f>
        <v>11</v>
      </c>
      <c r="F7" s="26">
        <f>COUNTIF(F9:F99,"&gt;0")</f>
        <v>9</v>
      </c>
      <c r="G7" s="26">
        <f aca="true" t="shared" si="0" ref="G7:P7">COUNTIF(G9:G99,"&gt;0")</f>
        <v>0</v>
      </c>
      <c r="H7" s="26">
        <f t="shared" si="0"/>
        <v>7</v>
      </c>
      <c r="I7" s="26">
        <f t="shared" si="0"/>
        <v>12</v>
      </c>
      <c r="J7" s="26">
        <f t="shared" si="0"/>
        <v>4</v>
      </c>
      <c r="K7" s="26">
        <f t="shared" si="0"/>
        <v>6</v>
      </c>
      <c r="L7" s="26">
        <f t="shared" si="0"/>
        <v>6</v>
      </c>
      <c r="M7" s="26">
        <f t="shared" si="0"/>
        <v>4</v>
      </c>
      <c r="N7" s="26">
        <f t="shared" si="0"/>
        <v>4</v>
      </c>
      <c r="O7" s="26">
        <f t="shared" si="0"/>
        <v>10</v>
      </c>
      <c r="P7" s="26">
        <f t="shared" si="0"/>
        <v>14</v>
      </c>
      <c r="Q7" s="6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3"/>
      <c r="AG7" s="23"/>
    </row>
    <row r="8" spans="1:33" s="24" customFormat="1" ht="14.25" customHeight="1">
      <c r="A8" s="75"/>
      <c r="B8" s="76"/>
      <c r="C8" s="76"/>
      <c r="D8" s="25" t="s">
        <v>5</v>
      </c>
      <c r="E8" s="29">
        <v>0.5</v>
      </c>
      <c r="F8" s="29">
        <v>1</v>
      </c>
      <c r="G8" s="26">
        <v>1</v>
      </c>
      <c r="H8" s="26">
        <v>1</v>
      </c>
      <c r="I8" s="26">
        <v>1</v>
      </c>
      <c r="J8" s="26">
        <v>1</v>
      </c>
      <c r="K8" s="26">
        <v>0.5</v>
      </c>
      <c r="L8" s="26">
        <v>1</v>
      </c>
      <c r="M8" s="26">
        <v>0.5</v>
      </c>
      <c r="N8" s="26">
        <v>0.5</v>
      </c>
      <c r="O8" s="26">
        <v>1</v>
      </c>
      <c r="P8" s="26">
        <v>1</v>
      </c>
      <c r="Q8" s="70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F8" s="23"/>
      <c r="AG8" s="23"/>
    </row>
    <row r="9" spans="1:44" ht="33" customHeight="1">
      <c r="A9" s="14">
        <v>1</v>
      </c>
      <c r="B9" s="17" t="s">
        <v>100</v>
      </c>
      <c r="C9" s="35" t="s">
        <v>53</v>
      </c>
      <c r="D9" s="17" t="s">
        <v>38</v>
      </c>
      <c r="E9" s="17">
        <v>1</v>
      </c>
      <c r="F9" s="17">
        <v>1</v>
      </c>
      <c r="G9" s="2"/>
      <c r="H9" s="2">
        <v>1</v>
      </c>
      <c r="I9" s="2">
        <v>1</v>
      </c>
      <c r="J9" s="2"/>
      <c r="K9" s="2">
        <v>1</v>
      </c>
      <c r="L9" s="2">
        <v>1</v>
      </c>
      <c r="M9" s="2"/>
      <c r="N9" s="2">
        <v>2</v>
      </c>
      <c r="O9" s="2">
        <v>2</v>
      </c>
      <c r="P9" s="2">
        <v>3</v>
      </c>
      <c r="Q9" s="4">
        <f aca="true" t="shared" si="1" ref="Q9:Q48">AD9</f>
        <v>6842.436796782369</v>
      </c>
      <c r="R9" s="5">
        <f aca="true" t="shared" si="2" ref="R9:R39">IF(OR(E9="",E9="-"),0,E$8*(101+1000*LOG10(E$7/E9)))</f>
        <v>571.1963425791125</v>
      </c>
      <c r="S9" s="5">
        <f aca="true" t="shared" si="3" ref="S9:S39">IF(OR(F9="",F9="-"),0,F$8*(101+1000*LOG10(F$7/F9)))</f>
        <v>1055.2425094393247</v>
      </c>
      <c r="T9" s="5">
        <f aca="true" t="shared" si="4" ref="T9:AC30">IF(OR(G9="",G9="-"),0,G$8*(101+1000*LOG10(G$7/G9)))</f>
        <v>0</v>
      </c>
      <c r="U9" s="5">
        <f t="shared" si="4"/>
        <v>946.0980400142569</v>
      </c>
      <c r="V9" s="5">
        <f t="shared" si="4"/>
        <v>1180.1812460476249</v>
      </c>
      <c r="W9" s="5">
        <f t="shared" si="4"/>
        <v>0</v>
      </c>
      <c r="X9" s="5">
        <f t="shared" si="4"/>
        <v>439.5756251918218</v>
      </c>
      <c r="Y9" s="5">
        <f t="shared" si="4"/>
        <v>879.1512503836436</v>
      </c>
      <c r="Z9" s="5">
        <f t="shared" si="4"/>
        <v>0</v>
      </c>
      <c r="AA9" s="5">
        <f t="shared" si="4"/>
        <v>201.0149978319906</v>
      </c>
      <c r="AB9" s="5">
        <f t="shared" si="4"/>
        <v>799.9700043360189</v>
      </c>
      <c r="AC9" s="5">
        <f t="shared" si="4"/>
        <v>770.0067809585755</v>
      </c>
      <c r="AD9" s="6">
        <f>SUM(R9:AC9)</f>
        <v>6842.436796782369</v>
      </c>
      <c r="AE9" s="7"/>
      <c r="AF9" s="7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33" customHeight="1">
      <c r="A10" s="14">
        <v>2</v>
      </c>
      <c r="B10" s="3" t="s">
        <v>104</v>
      </c>
      <c r="C10" s="3" t="s">
        <v>25</v>
      </c>
      <c r="D10" s="3" t="s">
        <v>26</v>
      </c>
      <c r="E10" s="3">
        <v>4</v>
      </c>
      <c r="F10" s="3">
        <v>2</v>
      </c>
      <c r="G10" s="2"/>
      <c r="H10" s="2">
        <v>3</v>
      </c>
      <c r="I10" s="2">
        <v>3</v>
      </c>
      <c r="J10" s="2">
        <v>1</v>
      </c>
      <c r="K10" s="2"/>
      <c r="L10" s="2">
        <v>2</v>
      </c>
      <c r="M10" s="2"/>
      <c r="N10" s="2"/>
      <c r="O10" s="2">
        <v>4</v>
      </c>
      <c r="P10" s="2">
        <v>4</v>
      </c>
      <c r="Q10" s="4">
        <f t="shared" si="1"/>
        <v>4621.60493638297</v>
      </c>
      <c r="R10" s="5">
        <f t="shared" si="2"/>
        <v>270.1663469151313</v>
      </c>
      <c r="S10" s="5">
        <f t="shared" si="3"/>
        <v>754.2125137753437</v>
      </c>
      <c r="T10" s="5">
        <f t="shared" si="4"/>
        <v>0</v>
      </c>
      <c r="U10" s="5">
        <f t="shared" si="4"/>
        <v>468.97678529459444</v>
      </c>
      <c r="V10" s="5">
        <f t="shared" si="4"/>
        <v>703.0599913279624</v>
      </c>
      <c r="W10" s="5">
        <f t="shared" si="4"/>
        <v>703.0599913279624</v>
      </c>
      <c r="X10" s="5">
        <f t="shared" si="4"/>
        <v>0</v>
      </c>
      <c r="Y10" s="5">
        <f t="shared" si="4"/>
        <v>578.1212547196624</v>
      </c>
      <c r="Z10" s="5">
        <f t="shared" si="4"/>
        <v>0</v>
      </c>
      <c r="AA10" s="5">
        <f t="shared" si="4"/>
        <v>0</v>
      </c>
      <c r="AB10" s="5">
        <f t="shared" si="4"/>
        <v>498.9400086720376</v>
      </c>
      <c r="AC10" s="5">
        <f t="shared" si="4"/>
        <v>645.0680443502756</v>
      </c>
      <c r="AD10" s="6">
        <f aca="true" t="shared" si="5" ref="AD10:AD61">SUM(R10:AC10)</f>
        <v>4621.60493638297</v>
      </c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33" customHeight="1">
      <c r="A11" s="14">
        <v>3</v>
      </c>
      <c r="B11" s="3" t="s">
        <v>102</v>
      </c>
      <c r="C11" s="3" t="s">
        <v>35</v>
      </c>
      <c r="D11" s="3" t="s">
        <v>103</v>
      </c>
      <c r="E11" s="3">
        <v>3</v>
      </c>
      <c r="F11" s="3">
        <v>3</v>
      </c>
      <c r="G11" s="2"/>
      <c r="H11" s="2">
        <v>5</v>
      </c>
      <c r="I11" s="2">
        <v>2</v>
      </c>
      <c r="J11" s="2"/>
      <c r="K11" s="2">
        <v>3</v>
      </c>
      <c r="L11" s="2"/>
      <c r="M11" s="2">
        <v>1</v>
      </c>
      <c r="N11" s="2"/>
      <c r="O11" s="2">
        <v>5</v>
      </c>
      <c r="P11" s="2">
        <v>6</v>
      </c>
      <c r="Q11" s="4">
        <f t="shared" si="1"/>
        <v>3460.5880304553725</v>
      </c>
      <c r="R11" s="5">
        <f t="shared" si="2"/>
        <v>332.6357152192813</v>
      </c>
      <c r="S11" s="5">
        <f t="shared" si="3"/>
        <v>578.1212547196624</v>
      </c>
      <c r="T11" s="5">
        <f t="shared" si="4"/>
        <v>0</v>
      </c>
      <c r="U11" s="5">
        <f t="shared" si="4"/>
        <v>247.128035678238</v>
      </c>
      <c r="V11" s="5">
        <f t="shared" si="4"/>
        <v>879.1512503836436</v>
      </c>
      <c r="W11" s="5">
        <f t="shared" si="4"/>
        <v>0</v>
      </c>
      <c r="X11" s="5">
        <f t="shared" si="4"/>
        <v>201.0149978319906</v>
      </c>
      <c r="Y11" s="5">
        <f t="shared" si="4"/>
        <v>0</v>
      </c>
      <c r="Z11" s="5">
        <f t="shared" si="4"/>
        <v>351.5299956639812</v>
      </c>
      <c r="AA11" s="5">
        <f t="shared" si="4"/>
        <v>0</v>
      </c>
      <c r="AB11" s="5">
        <f t="shared" si="4"/>
        <v>402.0299956639812</v>
      </c>
      <c r="AC11" s="5">
        <f t="shared" si="4"/>
        <v>468.97678529459444</v>
      </c>
      <c r="AD11" s="6">
        <f t="shared" si="5"/>
        <v>3460.5880304553725</v>
      </c>
      <c r="AE11" s="7"/>
      <c r="AF11" s="7"/>
      <c r="AG11" s="7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33" customHeight="1">
      <c r="A12" s="14">
        <v>4</v>
      </c>
      <c r="B12" s="3"/>
      <c r="C12" s="3" t="s">
        <v>600</v>
      </c>
      <c r="D12" s="3" t="s">
        <v>260</v>
      </c>
      <c r="E12" s="3"/>
      <c r="F12" s="3"/>
      <c r="G12" s="2"/>
      <c r="H12" s="2">
        <v>2</v>
      </c>
      <c r="I12" s="2"/>
      <c r="J12" s="2"/>
      <c r="K12" s="2"/>
      <c r="L12" s="2"/>
      <c r="M12" s="2"/>
      <c r="N12" s="2"/>
      <c r="O12" s="2">
        <v>3</v>
      </c>
      <c r="P12" s="2">
        <v>1</v>
      </c>
      <c r="Q12" s="4">
        <f t="shared" si="1"/>
        <v>2516.0748253088514</v>
      </c>
      <c r="R12" s="5">
        <f t="shared" si="2"/>
        <v>0</v>
      </c>
      <c r="S12" s="5">
        <f t="shared" si="3"/>
        <v>0</v>
      </c>
      <c r="T12" s="5">
        <f t="shared" si="4"/>
        <v>0</v>
      </c>
      <c r="U12" s="5">
        <f t="shared" si="4"/>
        <v>645.0680443502756</v>
      </c>
      <c r="V12" s="5">
        <f t="shared" si="4"/>
        <v>0</v>
      </c>
      <c r="W12" s="5">
        <f t="shared" si="4"/>
        <v>0</v>
      </c>
      <c r="X12" s="5">
        <f t="shared" si="4"/>
        <v>0</v>
      </c>
      <c r="Y12" s="5">
        <f t="shared" si="4"/>
        <v>0</v>
      </c>
      <c r="Z12" s="5">
        <f t="shared" si="4"/>
        <v>0</v>
      </c>
      <c r="AA12" s="5">
        <f t="shared" si="4"/>
        <v>0</v>
      </c>
      <c r="AB12" s="5">
        <f t="shared" si="4"/>
        <v>623.8787452803376</v>
      </c>
      <c r="AC12" s="5">
        <f t="shared" si="4"/>
        <v>1247.128035678238</v>
      </c>
      <c r="AD12" s="6">
        <f t="shared" si="5"/>
        <v>2516.0748253088514</v>
      </c>
      <c r="AE12" s="7"/>
      <c r="AF12" s="7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33" customHeight="1">
      <c r="A13" s="14">
        <v>5</v>
      </c>
      <c r="B13" s="3" t="s">
        <v>41</v>
      </c>
      <c r="C13" s="3" t="s">
        <v>106</v>
      </c>
      <c r="D13" s="3" t="s">
        <v>107</v>
      </c>
      <c r="E13" s="3">
        <v>6</v>
      </c>
      <c r="F13" s="3">
        <v>6</v>
      </c>
      <c r="G13" s="2"/>
      <c r="H13" s="2">
        <v>7</v>
      </c>
      <c r="I13" s="2">
        <v>4</v>
      </c>
      <c r="J13" s="2"/>
      <c r="K13" s="2">
        <v>2</v>
      </c>
      <c r="L13" s="2">
        <v>3</v>
      </c>
      <c r="M13" s="2">
        <v>2</v>
      </c>
      <c r="N13" s="2">
        <v>3</v>
      </c>
      <c r="O13" s="2">
        <v>10</v>
      </c>
      <c r="P13" s="2"/>
      <c r="Q13" s="4">
        <f t="shared" si="1"/>
        <v>2244.408220322587</v>
      </c>
      <c r="R13" s="5">
        <f t="shared" si="2"/>
        <v>182.1207173872907</v>
      </c>
      <c r="S13" s="5">
        <f t="shared" si="3"/>
        <v>277.09125905568123</v>
      </c>
      <c r="T13" s="5">
        <f t="shared" si="4"/>
        <v>0</v>
      </c>
      <c r="U13" s="5">
        <f t="shared" si="4"/>
        <v>101</v>
      </c>
      <c r="V13" s="5">
        <f t="shared" si="4"/>
        <v>578.1212547196624</v>
      </c>
      <c r="W13" s="5">
        <f t="shared" si="4"/>
        <v>0</v>
      </c>
      <c r="X13" s="5">
        <f t="shared" si="4"/>
        <v>289.0606273598312</v>
      </c>
      <c r="Y13" s="5">
        <f t="shared" si="4"/>
        <v>402.0299956639812</v>
      </c>
      <c r="Z13" s="5">
        <f t="shared" si="4"/>
        <v>201.0149978319906</v>
      </c>
      <c r="AA13" s="5">
        <f t="shared" si="4"/>
        <v>112.96936830414997</v>
      </c>
      <c r="AB13" s="5">
        <f t="shared" si="4"/>
        <v>101</v>
      </c>
      <c r="AC13" s="5">
        <f t="shared" si="4"/>
        <v>0</v>
      </c>
      <c r="AD13" s="6">
        <f t="shared" si="5"/>
        <v>2244.408220322587</v>
      </c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33" customHeight="1">
      <c r="A14" s="14">
        <v>6</v>
      </c>
      <c r="B14" s="36" t="s">
        <v>391</v>
      </c>
      <c r="C14" s="36" t="s">
        <v>389</v>
      </c>
      <c r="D14" s="37" t="s">
        <v>390</v>
      </c>
      <c r="E14" s="37"/>
      <c r="F14" s="36"/>
      <c r="G14" s="2"/>
      <c r="H14" s="2"/>
      <c r="I14" s="2"/>
      <c r="J14" s="2">
        <v>2</v>
      </c>
      <c r="K14" s="2"/>
      <c r="L14" s="2"/>
      <c r="M14" s="2"/>
      <c r="N14" s="2">
        <v>1</v>
      </c>
      <c r="O14" s="2">
        <v>1</v>
      </c>
      <c r="P14" s="2"/>
      <c r="Q14" s="4">
        <f t="shared" si="1"/>
        <v>1854.5599913279625</v>
      </c>
      <c r="R14" s="5">
        <f t="shared" si="2"/>
        <v>0</v>
      </c>
      <c r="S14" s="5">
        <f t="shared" si="3"/>
        <v>0</v>
      </c>
      <c r="T14" s="5">
        <f t="shared" si="4"/>
        <v>0</v>
      </c>
      <c r="U14" s="5">
        <f t="shared" si="4"/>
        <v>0</v>
      </c>
      <c r="V14" s="5">
        <f t="shared" si="4"/>
        <v>0</v>
      </c>
      <c r="W14" s="5">
        <f t="shared" si="4"/>
        <v>402.0299956639812</v>
      </c>
      <c r="X14" s="5">
        <f t="shared" si="4"/>
        <v>0</v>
      </c>
      <c r="Y14" s="5">
        <f t="shared" si="4"/>
        <v>0</v>
      </c>
      <c r="Z14" s="5">
        <f t="shared" si="4"/>
        <v>0</v>
      </c>
      <c r="AA14" s="5">
        <f t="shared" si="4"/>
        <v>351.5299956639812</v>
      </c>
      <c r="AB14" s="5">
        <f t="shared" si="4"/>
        <v>1101</v>
      </c>
      <c r="AC14" s="5">
        <f t="shared" si="4"/>
        <v>0</v>
      </c>
      <c r="AD14" s="6">
        <f t="shared" si="5"/>
        <v>1854.5599913279625</v>
      </c>
      <c r="AE14" s="7"/>
      <c r="AF14" s="7"/>
      <c r="AG14" s="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33" customHeight="1">
      <c r="A15" s="14">
        <v>7</v>
      </c>
      <c r="B15" s="3" t="s">
        <v>331</v>
      </c>
      <c r="C15" s="3" t="s">
        <v>330</v>
      </c>
      <c r="D15" s="3" t="s">
        <v>332</v>
      </c>
      <c r="E15" s="3"/>
      <c r="F15" s="3"/>
      <c r="G15" s="2"/>
      <c r="H15" s="2"/>
      <c r="I15" s="2">
        <v>5</v>
      </c>
      <c r="J15" s="2"/>
      <c r="K15" s="2"/>
      <c r="L15" s="2">
        <v>4</v>
      </c>
      <c r="M15" s="2"/>
      <c r="N15" s="2"/>
      <c r="O15" s="2">
        <v>8</v>
      </c>
      <c r="P15" s="2">
        <v>5</v>
      </c>
      <c r="Q15" s="4">
        <f t="shared" si="1"/>
        <v>1504.3705451175629</v>
      </c>
      <c r="R15" s="5">
        <f t="shared" si="2"/>
        <v>0</v>
      </c>
      <c r="S15" s="5">
        <f t="shared" si="3"/>
        <v>0</v>
      </c>
      <c r="T15" s="5">
        <f t="shared" si="4"/>
        <v>0</v>
      </c>
      <c r="U15" s="5">
        <f t="shared" si="4"/>
        <v>0</v>
      </c>
      <c r="V15" s="5">
        <f t="shared" si="4"/>
        <v>481.211241711606</v>
      </c>
      <c r="W15" s="5">
        <f t="shared" si="4"/>
        <v>0</v>
      </c>
      <c r="X15" s="5">
        <f t="shared" si="4"/>
        <v>0</v>
      </c>
      <c r="Y15" s="5">
        <f t="shared" si="4"/>
        <v>277.09125905568123</v>
      </c>
      <c r="Z15" s="5">
        <f t="shared" si="4"/>
        <v>0</v>
      </c>
      <c r="AA15" s="5">
        <f t="shared" si="4"/>
        <v>0</v>
      </c>
      <c r="AB15" s="5">
        <f t="shared" si="4"/>
        <v>197.9100130080564</v>
      </c>
      <c r="AC15" s="5">
        <f t="shared" si="4"/>
        <v>548.1580313422191</v>
      </c>
      <c r="AD15" s="6">
        <f t="shared" si="5"/>
        <v>1504.3705451175629</v>
      </c>
      <c r="AE15" s="7"/>
      <c r="AF15" s="7"/>
      <c r="AG15" s="7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33" customHeight="1">
      <c r="A16" s="14">
        <v>8</v>
      </c>
      <c r="B16" s="1"/>
      <c r="C16" s="1" t="s">
        <v>191</v>
      </c>
      <c r="D16" s="1" t="s">
        <v>192</v>
      </c>
      <c r="E16" s="1"/>
      <c r="F16" s="36">
        <v>9</v>
      </c>
      <c r="G16" s="2"/>
      <c r="H16" s="2">
        <v>6</v>
      </c>
      <c r="I16" s="2">
        <v>6</v>
      </c>
      <c r="J16" s="2"/>
      <c r="K16" s="2">
        <v>4</v>
      </c>
      <c r="L16" s="2"/>
      <c r="M16" s="2">
        <v>3</v>
      </c>
      <c r="N16" s="2">
        <v>4</v>
      </c>
      <c r="O16" s="2"/>
      <c r="P16" s="2">
        <v>9</v>
      </c>
      <c r="Q16" s="4">
        <f t="shared" si="1"/>
        <v>1265.8773093654981</v>
      </c>
      <c r="R16" s="5">
        <f t="shared" si="2"/>
        <v>0</v>
      </c>
      <c r="S16" s="5">
        <f t="shared" si="3"/>
        <v>101</v>
      </c>
      <c r="T16" s="5">
        <f t="shared" si="4"/>
        <v>0</v>
      </c>
      <c r="U16" s="5">
        <f t="shared" si="4"/>
        <v>167.94678963061324</v>
      </c>
      <c r="V16" s="5">
        <f t="shared" si="4"/>
        <v>402.0299956639812</v>
      </c>
      <c r="W16" s="5">
        <f t="shared" si="4"/>
        <v>0</v>
      </c>
      <c r="X16" s="5">
        <f t="shared" si="4"/>
        <v>138.54562952784062</v>
      </c>
      <c r="Y16" s="5">
        <f t="shared" si="4"/>
        <v>0</v>
      </c>
      <c r="Z16" s="5">
        <f t="shared" si="4"/>
        <v>112.96936830414997</v>
      </c>
      <c r="AA16" s="5">
        <f t="shared" si="4"/>
        <v>50.5</v>
      </c>
      <c r="AB16" s="5">
        <f t="shared" si="4"/>
        <v>0</v>
      </c>
      <c r="AC16" s="5">
        <f t="shared" si="4"/>
        <v>292.88552623891314</v>
      </c>
      <c r="AD16" s="6">
        <f t="shared" si="5"/>
        <v>1265.8773093654981</v>
      </c>
      <c r="AE16" s="7"/>
      <c r="AF16" s="7"/>
      <c r="AG16" s="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33" customHeight="1">
      <c r="A17" s="14">
        <v>9</v>
      </c>
      <c r="B17" s="36"/>
      <c r="C17" s="36" t="s">
        <v>601</v>
      </c>
      <c r="D17" s="37" t="s">
        <v>602</v>
      </c>
      <c r="E17" s="37"/>
      <c r="F17" s="17"/>
      <c r="G17" s="2"/>
      <c r="H17" s="2"/>
      <c r="I17" s="2"/>
      <c r="J17" s="2"/>
      <c r="K17" s="2"/>
      <c r="L17" s="2"/>
      <c r="M17" s="2"/>
      <c r="N17" s="2"/>
      <c r="O17" s="2"/>
      <c r="P17" s="2">
        <v>2</v>
      </c>
      <c r="Q17" s="4">
        <f t="shared" si="1"/>
        <v>946.0980400142569</v>
      </c>
      <c r="R17" s="5">
        <f t="shared" si="2"/>
        <v>0</v>
      </c>
      <c r="S17" s="5">
        <f t="shared" si="3"/>
        <v>0</v>
      </c>
      <c r="T17" s="5">
        <f t="shared" si="4"/>
        <v>0</v>
      </c>
      <c r="U17" s="5">
        <f t="shared" si="4"/>
        <v>0</v>
      </c>
      <c r="V17" s="5">
        <f t="shared" si="4"/>
        <v>0</v>
      </c>
      <c r="W17" s="5">
        <f t="shared" si="4"/>
        <v>0</v>
      </c>
      <c r="X17" s="5">
        <f t="shared" si="4"/>
        <v>0</v>
      </c>
      <c r="Y17" s="5">
        <f t="shared" si="4"/>
        <v>0</v>
      </c>
      <c r="Z17" s="5">
        <f t="shared" si="4"/>
        <v>0</v>
      </c>
      <c r="AA17" s="5">
        <f t="shared" si="4"/>
        <v>0</v>
      </c>
      <c r="AB17" s="5">
        <f t="shared" si="4"/>
        <v>0</v>
      </c>
      <c r="AC17" s="5">
        <f t="shared" si="4"/>
        <v>946.0980400142569</v>
      </c>
      <c r="AD17" s="6">
        <f t="shared" si="5"/>
        <v>946.0980400142569</v>
      </c>
      <c r="AE17" s="7"/>
      <c r="AF17" s="7"/>
      <c r="AG17" s="7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33" customHeight="1">
      <c r="A18" s="14">
        <v>10</v>
      </c>
      <c r="B18" s="36" t="s">
        <v>101</v>
      </c>
      <c r="C18" s="36" t="s">
        <v>23</v>
      </c>
      <c r="D18" s="36" t="s">
        <v>24</v>
      </c>
      <c r="E18" s="36">
        <v>2</v>
      </c>
      <c r="F18" s="36"/>
      <c r="G18" s="2"/>
      <c r="H18" s="2">
        <v>4</v>
      </c>
      <c r="I18" s="2"/>
      <c r="J18" s="2"/>
      <c r="K18" s="2"/>
      <c r="L18" s="2"/>
      <c r="M18" s="2"/>
      <c r="N18" s="2"/>
      <c r="O18" s="2"/>
      <c r="P18" s="2"/>
      <c r="Q18" s="4">
        <f t="shared" si="1"/>
        <v>764.7193934334164</v>
      </c>
      <c r="R18" s="5">
        <f t="shared" si="2"/>
        <v>420.68134474712195</v>
      </c>
      <c r="S18" s="5">
        <f t="shared" si="3"/>
        <v>0</v>
      </c>
      <c r="T18" s="5">
        <f t="shared" si="4"/>
        <v>0</v>
      </c>
      <c r="U18" s="5">
        <f t="shared" si="4"/>
        <v>344.0380486862945</v>
      </c>
      <c r="V18" s="5">
        <f t="shared" si="4"/>
        <v>0</v>
      </c>
      <c r="W18" s="5">
        <f t="shared" si="4"/>
        <v>0</v>
      </c>
      <c r="X18" s="5">
        <f t="shared" si="4"/>
        <v>0</v>
      </c>
      <c r="Y18" s="5">
        <f t="shared" si="4"/>
        <v>0</v>
      </c>
      <c r="Z18" s="5">
        <f t="shared" si="4"/>
        <v>0</v>
      </c>
      <c r="AA18" s="5">
        <f t="shared" si="4"/>
        <v>0</v>
      </c>
      <c r="AB18" s="5">
        <f t="shared" si="4"/>
        <v>0</v>
      </c>
      <c r="AC18" s="5">
        <f t="shared" si="4"/>
        <v>0</v>
      </c>
      <c r="AD18" s="6">
        <f t="shared" si="5"/>
        <v>764.7193934334164</v>
      </c>
      <c r="AE18" s="7"/>
      <c r="AF18" s="7"/>
      <c r="AG18" s="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33" customHeight="1">
      <c r="A19" s="14">
        <v>11</v>
      </c>
      <c r="B19" s="3" t="s">
        <v>105</v>
      </c>
      <c r="C19" s="3" t="s">
        <v>32</v>
      </c>
      <c r="D19" s="3" t="s">
        <v>333</v>
      </c>
      <c r="E19" s="3">
        <v>5</v>
      </c>
      <c r="F19" s="3"/>
      <c r="G19" s="2"/>
      <c r="H19" s="2"/>
      <c r="I19" s="2">
        <v>7</v>
      </c>
      <c r="J19" s="2"/>
      <c r="K19" s="2"/>
      <c r="L19" s="2"/>
      <c r="M19" s="2"/>
      <c r="N19" s="2"/>
      <c r="O19" s="2"/>
      <c r="P19" s="2"/>
      <c r="Q19" s="4">
        <f t="shared" si="1"/>
        <v>556.794546444471</v>
      </c>
      <c r="R19" s="5">
        <f t="shared" si="2"/>
        <v>221.71134041110315</v>
      </c>
      <c r="S19" s="5">
        <f t="shared" si="3"/>
        <v>0</v>
      </c>
      <c r="T19" s="5">
        <f t="shared" si="4"/>
        <v>0</v>
      </c>
      <c r="U19" s="5">
        <f t="shared" si="4"/>
        <v>0</v>
      </c>
      <c r="V19" s="5">
        <f t="shared" si="4"/>
        <v>335.08320603336796</v>
      </c>
      <c r="W19" s="5">
        <f t="shared" si="4"/>
        <v>0</v>
      </c>
      <c r="X19" s="5">
        <f t="shared" si="4"/>
        <v>0</v>
      </c>
      <c r="Y19" s="5">
        <f t="shared" si="4"/>
        <v>0</v>
      </c>
      <c r="Z19" s="5">
        <f t="shared" si="4"/>
        <v>0</v>
      </c>
      <c r="AA19" s="5">
        <f t="shared" si="4"/>
        <v>0</v>
      </c>
      <c r="AB19" s="5">
        <f t="shared" si="4"/>
        <v>0</v>
      </c>
      <c r="AC19" s="5">
        <f t="shared" si="4"/>
        <v>0</v>
      </c>
      <c r="AD19" s="6">
        <f t="shared" si="5"/>
        <v>556.794546444471</v>
      </c>
      <c r="AE19" s="7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33" customHeight="1">
      <c r="A20" s="14">
        <v>12</v>
      </c>
      <c r="B20" s="3" t="s">
        <v>460</v>
      </c>
      <c r="C20" s="39" t="s">
        <v>459</v>
      </c>
      <c r="D20" s="3" t="s">
        <v>461</v>
      </c>
      <c r="E20" s="3"/>
      <c r="F20" s="3"/>
      <c r="G20" s="2"/>
      <c r="H20" s="2"/>
      <c r="I20" s="2"/>
      <c r="J20" s="2"/>
      <c r="K20" s="2"/>
      <c r="L20" s="2">
        <v>5</v>
      </c>
      <c r="M20" s="2"/>
      <c r="N20" s="2"/>
      <c r="O20" s="2">
        <v>6</v>
      </c>
      <c r="P20" s="2"/>
      <c r="Q20" s="4">
        <f t="shared" si="1"/>
        <v>503.0299956639812</v>
      </c>
      <c r="R20" s="5">
        <f t="shared" si="2"/>
        <v>0</v>
      </c>
      <c r="S20" s="5">
        <f t="shared" si="3"/>
        <v>0</v>
      </c>
      <c r="T20" s="5">
        <f t="shared" si="4"/>
        <v>0</v>
      </c>
      <c r="U20" s="5">
        <f t="shared" si="4"/>
        <v>0</v>
      </c>
      <c r="V20" s="5">
        <f t="shared" si="4"/>
        <v>0</v>
      </c>
      <c r="W20" s="5">
        <f t="shared" si="4"/>
        <v>0</v>
      </c>
      <c r="X20" s="5">
        <f t="shared" si="4"/>
        <v>0</v>
      </c>
      <c r="Y20" s="5">
        <f t="shared" si="4"/>
        <v>180.18124604762482</v>
      </c>
      <c r="Z20" s="5">
        <f t="shared" si="4"/>
        <v>0</v>
      </c>
      <c r="AA20" s="5">
        <f t="shared" si="4"/>
        <v>0</v>
      </c>
      <c r="AB20" s="5">
        <f t="shared" si="4"/>
        <v>322.8487496163564</v>
      </c>
      <c r="AC20" s="5">
        <f t="shared" si="4"/>
        <v>0</v>
      </c>
      <c r="AD20" s="6">
        <f t="shared" si="5"/>
        <v>503.0299956639812</v>
      </c>
      <c r="AE20" s="7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33" customHeight="1">
      <c r="A21" s="14">
        <v>13</v>
      </c>
      <c r="B21" s="36" t="s">
        <v>181</v>
      </c>
      <c r="C21" s="36" t="s">
        <v>182</v>
      </c>
      <c r="D21" s="36" t="s">
        <v>183</v>
      </c>
      <c r="E21" s="36"/>
      <c r="F21" s="17">
        <v>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4">
        <f t="shared" si="1"/>
        <v>453.18251811136247</v>
      </c>
      <c r="R21" s="5">
        <f t="shared" si="2"/>
        <v>0</v>
      </c>
      <c r="S21" s="5">
        <f t="shared" si="3"/>
        <v>453.18251811136247</v>
      </c>
      <c r="T21" s="5">
        <f t="shared" si="4"/>
        <v>0</v>
      </c>
      <c r="U21" s="5">
        <f t="shared" si="4"/>
        <v>0</v>
      </c>
      <c r="V21" s="5">
        <f t="shared" si="4"/>
        <v>0</v>
      </c>
      <c r="W21" s="5">
        <f t="shared" si="4"/>
        <v>0</v>
      </c>
      <c r="X21" s="5">
        <f t="shared" si="4"/>
        <v>0</v>
      </c>
      <c r="Y21" s="5">
        <f t="shared" si="4"/>
        <v>0</v>
      </c>
      <c r="Z21" s="5">
        <f t="shared" si="4"/>
        <v>0</v>
      </c>
      <c r="AA21" s="5">
        <f t="shared" si="4"/>
        <v>0</v>
      </c>
      <c r="AB21" s="5">
        <f t="shared" si="4"/>
        <v>0</v>
      </c>
      <c r="AC21" s="5">
        <f t="shared" si="4"/>
        <v>0</v>
      </c>
      <c r="AD21" s="6">
        <f t="shared" si="5"/>
        <v>453.18251811136247</v>
      </c>
      <c r="AE21" s="7"/>
      <c r="AF21" s="7"/>
      <c r="AG21" s="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3" customHeight="1">
      <c r="A22" s="14">
        <v>14</v>
      </c>
      <c r="B22" s="65"/>
      <c r="C22" s="36" t="s">
        <v>603</v>
      </c>
      <c r="D22" s="37" t="s">
        <v>604</v>
      </c>
      <c r="E22" s="37"/>
      <c r="F22" s="3"/>
      <c r="G22" s="2"/>
      <c r="H22" s="2"/>
      <c r="I22" s="2"/>
      <c r="J22" s="2"/>
      <c r="K22" s="2"/>
      <c r="L22" s="2"/>
      <c r="M22" s="2"/>
      <c r="N22" s="2"/>
      <c r="O22" s="2"/>
      <c r="P22" s="2">
        <v>7</v>
      </c>
      <c r="Q22" s="4">
        <f t="shared" si="1"/>
        <v>402.0299956639812</v>
      </c>
      <c r="R22" s="5">
        <f t="shared" si="2"/>
        <v>0</v>
      </c>
      <c r="S22" s="5">
        <f t="shared" si="3"/>
        <v>0</v>
      </c>
      <c r="T22" s="5">
        <f t="shared" si="4"/>
        <v>0</v>
      </c>
      <c r="U22" s="5">
        <f t="shared" si="4"/>
        <v>0</v>
      </c>
      <c r="V22" s="5">
        <f t="shared" si="4"/>
        <v>0</v>
      </c>
      <c r="W22" s="5">
        <f t="shared" si="4"/>
        <v>0</v>
      </c>
      <c r="X22" s="5">
        <f t="shared" si="4"/>
        <v>0</v>
      </c>
      <c r="Y22" s="5">
        <f t="shared" si="4"/>
        <v>0</v>
      </c>
      <c r="Z22" s="5">
        <f t="shared" si="4"/>
        <v>0</v>
      </c>
      <c r="AA22" s="5">
        <f t="shared" si="4"/>
        <v>0</v>
      </c>
      <c r="AB22" s="5">
        <f t="shared" si="4"/>
        <v>0</v>
      </c>
      <c r="AC22" s="5">
        <f t="shared" si="4"/>
        <v>402.0299956639812</v>
      </c>
      <c r="AD22" s="6">
        <f t="shared" si="5"/>
        <v>402.0299956639812</v>
      </c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3" customHeight="1">
      <c r="A23" s="14">
        <v>15</v>
      </c>
      <c r="B23" s="1"/>
      <c r="C23" s="1" t="s">
        <v>184</v>
      </c>
      <c r="D23" s="1" t="s">
        <v>185</v>
      </c>
      <c r="E23" s="1"/>
      <c r="F23" s="17">
        <v>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4">
        <f t="shared" si="1"/>
        <v>356.27250510330606</v>
      </c>
      <c r="R23" s="5">
        <f t="shared" si="2"/>
        <v>0</v>
      </c>
      <c r="S23" s="5">
        <f t="shared" si="3"/>
        <v>356.27250510330606</v>
      </c>
      <c r="T23" s="5">
        <f t="shared" si="4"/>
        <v>0</v>
      </c>
      <c r="U23" s="5">
        <f t="shared" si="4"/>
        <v>0</v>
      </c>
      <c r="V23" s="5">
        <f t="shared" si="4"/>
        <v>0</v>
      </c>
      <c r="W23" s="5">
        <f t="shared" si="4"/>
        <v>0</v>
      </c>
      <c r="X23" s="5">
        <f t="shared" si="4"/>
        <v>0</v>
      </c>
      <c r="Y23" s="5">
        <f t="shared" si="4"/>
        <v>0</v>
      </c>
      <c r="Z23" s="5">
        <f t="shared" si="4"/>
        <v>0</v>
      </c>
      <c r="AA23" s="5">
        <f t="shared" si="4"/>
        <v>0</v>
      </c>
      <c r="AB23" s="5">
        <f t="shared" si="4"/>
        <v>0</v>
      </c>
      <c r="AC23" s="5">
        <f t="shared" si="4"/>
        <v>0</v>
      </c>
      <c r="AD23" s="6">
        <f t="shared" si="5"/>
        <v>356.27250510330606</v>
      </c>
      <c r="AE23" s="7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33" customHeight="1">
      <c r="A24" s="14">
        <v>16</v>
      </c>
      <c r="B24" s="36"/>
      <c r="C24" s="36" t="s">
        <v>605</v>
      </c>
      <c r="D24" s="36" t="s">
        <v>606</v>
      </c>
      <c r="E24" s="36"/>
      <c r="F24" s="36"/>
      <c r="G24" s="2"/>
      <c r="H24" s="2"/>
      <c r="I24" s="2"/>
      <c r="J24" s="2"/>
      <c r="K24" s="2"/>
      <c r="L24" s="2"/>
      <c r="M24" s="2"/>
      <c r="N24" s="2"/>
      <c r="O24" s="2"/>
      <c r="P24" s="2">
        <v>8</v>
      </c>
      <c r="Q24" s="4">
        <f t="shared" si="1"/>
        <v>344.0380486862945</v>
      </c>
      <c r="R24" s="5">
        <f t="shared" si="2"/>
        <v>0</v>
      </c>
      <c r="S24" s="5">
        <f t="shared" si="3"/>
        <v>0</v>
      </c>
      <c r="T24" s="5">
        <f>IF(OR(G24="",G24="-"),0,G$8*(101+1000*LOG10(G$7/G24)))</f>
        <v>0</v>
      </c>
      <c r="U24" s="5">
        <f>IF(OR(H24="",H24="-"),0,H$8*(101+1000*LOG10(H$7/H24)))</f>
        <v>0</v>
      </c>
      <c r="V24" s="5">
        <f t="shared" si="4"/>
        <v>0</v>
      </c>
      <c r="W24" s="5">
        <f t="shared" si="4"/>
        <v>0</v>
      </c>
      <c r="X24" s="5">
        <f t="shared" si="4"/>
        <v>0</v>
      </c>
      <c r="Y24" s="5">
        <f t="shared" si="4"/>
        <v>0</v>
      </c>
      <c r="Z24" s="5">
        <f t="shared" si="4"/>
        <v>0</v>
      </c>
      <c r="AA24" s="5">
        <f t="shared" si="4"/>
        <v>0</v>
      </c>
      <c r="AB24" s="5">
        <f t="shared" si="4"/>
        <v>0</v>
      </c>
      <c r="AC24" s="5">
        <f t="shared" si="4"/>
        <v>344.0380486862945</v>
      </c>
      <c r="AD24" s="6">
        <f t="shared" si="5"/>
        <v>344.0380486862945</v>
      </c>
      <c r="AE24" s="7"/>
      <c r="AF24" s="7"/>
      <c r="AG24" s="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33" customHeight="1">
      <c r="A25" s="14">
        <v>17</v>
      </c>
      <c r="B25" s="1"/>
      <c r="C25" s="1" t="s">
        <v>392</v>
      </c>
      <c r="D25" s="1" t="s">
        <v>393</v>
      </c>
      <c r="E25" s="1"/>
      <c r="F25" s="3"/>
      <c r="G25" s="2"/>
      <c r="H25" s="2"/>
      <c r="I25" s="2"/>
      <c r="J25" s="2">
        <v>3</v>
      </c>
      <c r="K25" s="2"/>
      <c r="L25" s="2">
        <v>6</v>
      </c>
      <c r="M25" s="2"/>
      <c r="N25" s="2"/>
      <c r="O25" s="2"/>
      <c r="P25" s="2"/>
      <c r="Q25" s="4">
        <f t="shared" si="1"/>
        <v>326.9387366082999</v>
      </c>
      <c r="R25" s="5">
        <f t="shared" si="2"/>
        <v>0</v>
      </c>
      <c r="S25" s="5">
        <f t="shared" si="3"/>
        <v>0</v>
      </c>
      <c r="T25" s="5">
        <f t="shared" si="4"/>
        <v>0</v>
      </c>
      <c r="U25" s="5">
        <f t="shared" si="4"/>
        <v>0</v>
      </c>
      <c r="V25" s="5">
        <f t="shared" si="4"/>
        <v>0</v>
      </c>
      <c r="W25" s="5">
        <f t="shared" si="4"/>
        <v>225.93873660829993</v>
      </c>
      <c r="X25" s="5">
        <f t="shared" si="4"/>
        <v>0</v>
      </c>
      <c r="Y25" s="5">
        <f t="shared" si="4"/>
        <v>101</v>
      </c>
      <c r="Z25" s="5">
        <f t="shared" si="4"/>
        <v>0</v>
      </c>
      <c r="AA25" s="5">
        <f t="shared" si="4"/>
        <v>0</v>
      </c>
      <c r="AB25" s="5">
        <f t="shared" si="4"/>
        <v>0</v>
      </c>
      <c r="AC25" s="5">
        <f t="shared" si="4"/>
        <v>0</v>
      </c>
      <c r="AD25" s="6">
        <f t="shared" si="5"/>
        <v>326.9387366082999</v>
      </c>
      <c r="AE25" s="7"/>
      <c r="AF25" s="7"/>
      <c r="AG25" s="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33" customHeight="1">
      <c r="A26" s="14">
        <v>18</v>
      </c>
      <c r="B26" s="1" t="s">
        <v>335</v>
      </c>
      <c r="C26" s="1" t="s">
        <v>334</v>
      </c>
      <c r="D26" s="1" t="s">
        <v>336</v>
      </c>
      <c r="E26" s="1"/>
      <c r="F26" s="3"/>
      <c r="G26" s="2"/>
      <c r="H26" s="2"/>
      <c r="I26" s="2">
        <v>8</v>
      </c>
      <c r="J26" s="2"/>
      <c r="K26" s="2"/>
      <c r="L26" s="2"/>
      <c r="M26" s="2"/>
      <c r="N26" s="2"/>
      <c r="O26" s="2"/>
      <c r="P26" s="2"/>
      <c r="Q26" s="4">
        <f t="shared" si="1"/>
        <v>277.09125905568123</v>
      </c>
      <c r="R26" s="5">
        <f t="shared" si="2"/>
        <v>0</v>
      </c>
      <c r="S26" s="5">
        <f t="shared" si="3"/>
        <v>0</v>
      </c>
      <c r="T26" s="5">
        <f t="shared" si="4"/>
        <v>0</v>
      </c>
      <c r="U26" s="5">
        <f t="shared" si="4"/>
        <v>0</v>
      </c>
      <c r="V26" s="5">
        <f t="shared" si="4"/>
        <v>277.09125905568123</v>
      </c>
      <c r="W26" s="5">
        <f t="shared" si="4"/>
        <v>0</v>
      </c>
      <c r="X26" s="5">
        <f t="shared" si="4"/>
        <v>0</v>
      </c>
      <c r="Y26" s="5">
        <f t="shared" si="4"/>
        <v>0</v>
      </c>
      <c r="Z26" s="5">
        <f t="shared" si="4"/>
        <v>0</v>
      </c>
      <c r="AA26" s="5">
        <f t="shared" si="4"/>
        <v>0</v>
      </c>
      <c r="AB26" s="5">
        <f t="shared" si="4"/>
        <v>0</v>
      </c>
      <c r="AC26" s="5">
        <f t="shared" si="4"/>
        <v>0</v>
      </c>
      <c r="AD26" s="6">
        <f t="shared" si="5"/>
        <v>277.09125905568123</v>
      </c>
      <c r="AE26" s="7"/>
      <c r="AF26" s="7"/>
      <c r="AG26" s="7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33" customHeight="1">
      <c r="A27" s="14">
        <v>19</v>
      </c>
      <c r="B27" s="3"/>
      <c r="C27" s="3" t="s">
        <v>529</v>
      </c>
      <c r="D27" s="3" t="s">
        <v>247</v>
      </c>
      <c r="E27" s="3"/>
      <c r="F27" s="3"/>
      <c r="G27" s="2"/>
      <c r="H27" s="2"/>
      <c r="I27" s="2"/>
      <c r="J27" s="2"/>
      <c r="K27" s="2"/>
      <c r="L27" s="2"/>
      <c r="M27" s="2"/>
      <c r="N27" s="2"/>
      <c r="O27" s="2">
        <v>7</v>
      </c>
      <c r="P27" s="2"/>
      <c r="Q27" s="4">
        <f t="shared" si="1"/>
        <v>255.9019599857432</v>
      </c>
      <c r="R27" s="5">
        <f t="shared" si="2"/>
        <v>0</v>
      </c>
      <c r="S27" s="5">
        <f t="shared" si="3"/>
        <v>0</v>
      </c>
      <c r="T27" s="5">
        <f t="shared" si="4"/>
        <v>0</v>
      </c>
      <c r="U27" s="5">
        <f t="shared" si="4"/>
        <v>0</v>
      </c>
      <c r="V27" s="5">
        <f t="shared" si="4"/>
        <v>0</v>
      </c>
      <c r="W27" s="5">
        <f t="shared" si="4"/>
        <v>0</v>
      </c>
      <c r="X27" s="5">
        <f t="shared" si="4"/>
        <v>0</v>
      </c>
      <c r="Y27" s="5">
        <f t="shared" si="4"/>
        <v>0</v>
      </c>
      <c r="Z27" s="5">
        <f t="shared" si="4"/>
        <v>0</v>
      </c>
      <c r="AA27" s="5">
        <f t="shared" si="4"/>
        <v>0</v>
      </c>
      <c r="AB27" s="5">
        <f t="shared" si="4"/>
        <v>255.9019599857432</v>
      </c>
      <c r="AC27" s="5">
        <f t="shared" si="4"/>
        <v>0</v>
      </c>
      <c r="AD27" s="6">
        <f t="shared" si="5"/>
        <v>255.9019599857432</v>
      </c>
      <c r="AE27" s="7"/>
      <c r="AF27" s="7"/>
      <c r="AG27" s="7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3" customHeight="1">
      <c r="A28" s="14">
        <v>20</v>
      </c>
      <c r="B28" s="36"/>
      <c r="C28" s="36" t="s">
        <v>612</v>
      </c>
      <c r="D28" s="64" t="s">
        <v>607</v>
      </c>
      <c r="E28" s="37"/>
      <c r="F28" s="36"/>
      <c r="G28" s="2"/>
      <c r="H28" s="2"/>
      <c r="I28" s="2"/>
      <c r="J28" s="2"/>
      <c r="K28" s="2"/>
      <c r="L28" s="2"/>
      <c r="M28" s="2"/>
      <c r="N28" s="2"/>
      <c r="O28" s="2"/>
      <c r="P28" s="2">
        <v>10</v>
      </c>
      <c r="Q28" s="4">
        <f t="shared" si="1"/>
        <v>247.128035678238</v>
      </c>
      <c r="R28" s="5">
        <f t="shared" si="2"/>
        <v>0</v>
      </c>
      <c r="S28" s="5">
        <f t="shared" si="3"/>
        <v>0</v>
      </c>
      <c r="T28" s="5">
        <f t="shared" si="4"/>
        <v>0</v>
      </c>
      <c r="U28" s="5">
        <f t="shared" si="4"/>
        <v>0</v>
      </c>
      <c r="V28" s="5">
        <f t="shared" si="4"/>
        <v>0</v>
      </c>
      <c r="W28" s="5">
        <f t="shared" si="4"/>
        <v>0</v>
      </c>
      <c r="X28" s="5">
        <f t="shared" si="4"/>
        <v>0</v>
      </c>
      <c r="Y28" s="5">
        <f t="shared" si="4"/>
        <v>0</v>
      </c>
      <c r="Z28" s="5">
        <f t="shared" si="4"/>
        <v>0</v>
      </c>
      <c r="AA28" s="5">
        <f t="shared" si="4"/>
        <v>0</v>
      </c>
      <c r="AB28" s="5">
        <f t="shared" si="4"/>
        <v>0</v>
      </c>
      <c r="AC28" s="5">
        <f t="shared" si="4"/>
        <v>247.128035678238</v>
      </c>
      <c r="AD28" s="6">
        <f t="shared" si="5"/>
        <v>247.128035678238</v>
      </c>
      <c r="AE28" s="7"/>
      <c r="AF28" s="7"/>
      <c r="AG28" s="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33" customHeight="1">
      <c r="A29" s="14">
        <v>21</v>
      </c>
      <c r="B29" s="36"/>
      <c r="C29" s="36" t="s">
        <v>337</v>
      </c>
      <c r="D29" s="36" t="s">
        <v>338</v>
      </c>
      <c r="E29" s="36"/>
      <c r="F29" s="36"/>
      <c r="G29" s="2"/>
      <c r="H29" s="2"/>
      <c r="I29" s="2">
        <v>9</v>
      </c>
      <c r="J29" s="2"/>
      <c r="K29" s="2"/>
      <c r="L29" s="2"/>
      <c r="M29" s="2"/>
      <c r="N29" s="2"/>
      <c r="O29" s="2"/>
      <c r="P29" s="2"/>
      <c r="Q29" s="4">
        <f t="shared" si="1"/>
        <v>225.93873660829993</v>
      </c>
      <c r="R29" s="5">
        <f t="shared" si="2"/>
        <v>0</v>
      </c>
      <c r="S29" s="5">
        <f t="shared" si="3"/>
        <v>0</v>
      </c>
      <c r="T29" s="5">
        <f t="shared" si="4"/>
        <v>0</v>
      </c>
      <c r="U29" s="5">
        <f t="shared" si="4"/>
        <v>0</v>
      </c>
      <c r="V29" s="5">
        <f t="shared" si="4"/>
        <v>225.93873660829993</v>
      </c>
      <c r="W29" s="5">
        <f t="shared" si="4"/>
        <v>0</v>
      </c>
      <c r="X29" s="5">
        <f t="shared" si="4"/>
        <v>0</v>
      </c>
      <c r="Y29" s="5">
        <f t="shared" si="4"/>
        <v>0</v>
      </c>
      <c r="Z29" s="5">
        <f t="shared" si="4"/>
        <v>0</v>
      </c>
      <c r="AA29" s="5">
        <f t="shared" si="4"/>
        <v>0</v>
      </c>
      <c r="AB29" s="5">
        <f t="shared" si="4"/>
        <v>0</v>
      </c>
      <c r="AC29" s="5">
        <f t="shared" si="4"/>
        <v>0</v>
      </c>
      <c r="AD29" s="6">
        <f t="shared" si="5"/>
        <v>225.93873660829993</v>
      </c>
      <c r="AE29" s="7"/>
      <c r="AF29" s="7"/>
      <c r="AG29" s="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33" customHeight="1">
      <c r="A30" s="14">
        <v>22</v>
      </c>
      <c r="B30" s="36" t="s">
        <v>186</v>
      </c>
      <c r="C30" s="36" t="s">
        <v>187</v>
      </c>
      <c r="D30" s="36" t="s">
        <v>188</v>
      </c>
      <c r="E30" s="36"/>
      <c r="F30" s="3">
        <v>7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4">
        <f t="shared" si="1"/>
        <v>210.14446942506805</v>
      </c>
      <c r="R30" s="5">
        <f t="shared" si="2"/>
        <v>0</v>
      </c>
      <c r="S30" s="5">
        <f t="shared" si="3"/>
        <v>210.14446942506805</v>
      </c>
      <c r="T30" s="5">
        <f t="shared" si="4"/>
        <v>0</v>
      </c>
      <c r="U30" s="5">
        <f t="shared" si="4"/>
        <v>0</v>
      </c>
      <c r="V30" s="5">
        <f t="shared" si="4"/>
        <v>0</v>
      </c>
      <c r="W30" s="5">
        <f t="shared" si="4"/>
        <v>0</v>
      </c>
      <c r="X30" s="5">
        <f t="shared" si="4"/>
        <v>0</v>
      </c>
      <c r="Y30" s="5">
        <f t="shared" si="4"/>
        <v>0</v>
      </c>
      <c r="Z30" s="5">
        <f t="shared" si="4"/>
        <v>0</v>
      </c>
      <c r="AA30" s="5">
        <f t="shared" si="4"/>
        <v>0</v>
      </c>
      <c r="AB30" s="5">
        <f t="shared" si="4"/>
        <v>0</v>
      </c>
      <c r="AC30" s="5">
        <f t="shared" si="4"/>
        <v>0</v>
      </c>
      <c r="AD30" s="6">
        <f t="shared" si="5"/>
        <v>210.14446942506805</v>
      </c>
      <c r="AE30" s="7"/>
      <c r="AF30" s="7"/>
      <c r="AG30" s="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33" customHeight="1">
      <c r="A31" s="14">
        <v>23</v>
      </c>
      <c r="B31" s="36"/>
      <c r="C31" s="40" t="s">
        <v>613</v>
      </c>
      <c r="D31" s="64" t="s">
        <v>608</v>
      </c>
      <c r="E31" s="36"/>
      <c r="F31" s="36"/>
      <c r="G31" s="2"/>
      <c r="H31" s="2"/>
      <c r="I31" s="2"/>
      <c r="J31" s="2"/>
      <c r="K31" s="2"/>
      <c r="L31" s="2"/>
      <c r="M31" s="2"/>
      <c r="N31" s="2"/>
      <c r="O31" s="2"/>
      <c r="P31" s="2">
        <v>11</v>
      </c>
      <c r="Q31" s="4">
        <f t="shared" si="1"/>
        <v>205.735350520013</v>
      </c>
      <c r="R31" s="5">
        <f t="shared" si="2"/>
        <v>0</v>
      </c>
      <c r="S31" s="5">
        <f t="shared" si="3"/>
        <v>0</v>
      </c>
      <c r="T31" s="5">
        <f aca="true" t="shared" si="6" ref="T31:AC59">IF(OR(G31="",G31="-"),0,G$8*(101+1000*LOG10(G$7/G31)))</f>
        <v>0</v>
      </c>
      <c r="U31" s="5">
        <f t="shared" si="6"/>
        <v>0</v>
      </c>
      <c r="V31" s="5">
        <f t="shared" si="6"/>
        <v>0</v>
      </c>
      <c r="W31" s="5">
        <f t="shared" si="6"/>
        <v>0</v>
      </c>
      <c r="X31" s="5">
        <f t="shared" si="6"/>
        <v>0</v>
      </c>
      <c r="Y31" s="5">
        <f t="shared" si="6"/>
        <v>0</v>
      </c>
      <c r="Z31" s="5">
        <f t="shared" si="6"/>
        <v>0</v>
      </c>
      <c r="AA31" s="5">
        <f t="shared" si="6"/>
        <v>0</v>
      </c>
      <c r="AB31" s="5">
        <f t="shared" si="6"/>
        <v>0</v>
      </c>
      <c r="AC31" s="5">
        <f t="shared" si="6"/>
        <v>205.735350520013</v>
      </c>
      <c r="AD31" s="6">
        <f t="shared" si="5"/>
        <v>205.735350520013</v>
      </c>
      <c r="AE31" s="7"/>
      <c r="AF31" s="7"/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33" customHeight="1">
      <c r="A32" s="14">
        <v>24</v>
      </c>
      <c r="B32" s="3" t="s">
        <v>340</v>
      </c>
      <c r="C32" s="3" t="s">
        <v>339</v>
      </c>
      <c r="D32" s="3" t="s">
        <v>341</v>
      </c>
      <c r="E32" s="3"/>
      <c r="F32" s="3"/>
      <c r="G32" s="2"/>
      <c r="H32" s="2"/>
      <c r="I32" s="2">
        <v>10</v>
      </c>
      <c r="J32" s="2"/>
      <c r="K32" s="2"/>
      <c r="L32" s="2"/>
      <c r="M32" s="2"/>
      <c r="N32" s="2"/>
      <c r="O32" s="2"/>
      <c r="P32" s="2"/>
      <c r="Q32" s="4">
        <f t="shared" si="1"/>
        <v>180.18124604762482</v>
      </c>
      <c r="R32" s="5">
        <f t="shared" si="2"/>
        <v>0</v>
      </c>
      <c r="S32" s="5">
        <f t="shared" si="3"/>
        <v>0</v>
      </c>
      <c r="T32" s="5">
        <f t="shared" si="6"/>
        <v>0</v>
      </c>
      <c r="U32" s="5">
        <f t="shared" si="6"/>
        <v>0</v>
      </c>
      <c r="V32" s="5">
        <f t="shared" si="6"/>
        <v>180.18124604762482</v>
      </c>
      <c r="W32" s="5">
        <f t="shared" si="6"/>
        <v>0</v>
      </c>
      <c r="X32" s="5">
        <f t="shared" si="6"/>
        <v>0</v>
      </c>
      <c r="Y32" s="5">
        <f t="shared" si="6"/>
        <v>0</v>
      </c>
      <c r="Z32" s="5">
        <f t="shared" si="6"/>
        <v>0</v>
      </c>
      <c r="AA32" s="5">
        <f t="shared" si="6"/>
        <v>0</v>
      </c>
      <c r="AB32" s="5">
        <f t="shared" si="6"/>
        <v>0</v>
      </c>
      <c r="AC32" s="5">
        <f t="shared" si="6"/>
        <v>0</v>
      </c>
      <c r="AD32" s="6">
        <f t="shared" si="5"/>
        <v>180.18124604762482</v>
      </c>
      <c r="AE32" s="7"/>
      <c r="AF32" s="7"/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33" customHeight="1">
      <c r="A33" s="14">
        <v>25</v>
      </c>
      <c r="B33" s="1"/>
      <c r="C33" s="39" t="s">
        <v>614</v>
      </c>
      <c r="D33" s="64" t="s">
        <v>609</v>
      </c>
      <c r="E33" s="1"/>
      <c r="F33" s="36"/>
      <c r="G33" s="2"/>
      <c r="H33" s="2"/>
      <c r="I33" s="2"/>
      <c r="J33" s="2"/>
      <c r="K33" s="2"/>
      <c r="L33" s="2"/>
      <c r="M33" s="2"/>
      <c r="N33" s="2"/>
      <c r="O33" s="2"/>
      <c r="P33" s="2">
        <v>12</v>
      </c>
      <c r="Q33" s="4">
        <f t="shared" si="1"/>
        <v>167.94678963061324</v>
      </c>
      <c r="R33" s="5">
        <f t="shared" si="2"/>
        <v>0</v>
      </c>
      <c r="S33" s="5">
        <f t="shared" si="3"/>
        <v>0</v>
      </c>
      <c r="T33" s="5">
        <f t="shared" si="6"/>
        <v>0</v>
      </c>
      <c r="U33" s="5">
        <f t="shared" si="6"/>
        <v>0</v>
      </c>
      <c r="V33" s="5">
        <f t="shared" si="6"/>
        <v>0</v>
      </c>
      <c r="W33" s="5">
        <f t="shared" si="6"/>
        <v>0</v>
      </c>
      <c r="X33" s="5">
        <f t="shared" si="6"/>
        <v>0</v>
      </c>
      <c r="Y33" s="5">
        <f t="shared" si="6"/>
        <v>0</v>
      </c>
      <c r="Z33" s="5">
        <f t="shared" si="6"/>
        <v>0</v>
      </c>
      <c r="AA33" s="5">
        <f t="shared" si="6"/>
        <v>0</v>
      </c>
      <c r="AB33" s="5">
        <f t="shared" si="6"/>
        <v>0</v>
      </c>
      <c r="AC33" s="5">
        <f t="shared" si="6"/>
        <v>167.94678963061324</v>
      </c>
      <c r="AD33" s="6">
        <f t="shared" si="5"/>
        <v>167.94678963061324</v>
      </c>
      <c r="AE33" s="7"/>
      <c r="AF33" s="7"/>
      <c r="AG33" s="7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33" customHeight="1">
      <c r="A34" s="14">
        <v>26</v>
      </c>
      <c r="B34" s="49"/>
      <c r="C34" s="1" t="s">
        <v>189</v>
      </c>
      <c r="D34" s="1" t="s">
        <v>190</v>
      </c>
      <c r="E34" s="1"/>
      <c r="F34" s="17">
        <v>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4">
        <f t="shared" si="1"/>
        <v>152.1525224473813</v>
      </c>
      <c r="R34" s="5">
        <f t="shared" si="2"/>
        <v>0</v>
      </c>
      <c r="S34" s="5">
        <f t="shared" si="3"/>
        <v>152.1525224473813</v>
      </c>
      <c r="T34" s="5">
        <f t="shared" si="6"/>
        <v>0</v>
      </c>
      <c r="U34" s="5">
        <f t="shared" si="6"/>
        <v>0</v>
      </c>
      <c r="V34" s="5">
        <f t="shared" si="6"/>
        <v>0</v>
      </c>
      <c r="W34" s="5">
        <f t="shared" si="6"/>
        <v>0</v>
      </c>
      <c r="X34" s="5">
        <f t="shared" si="6"/>
        <v>0</v>
      </c>
      <c r="Y34" s="5">
        <f t="shared" si="6"/>
        <v>0</v>
      </c>
      <c r="Z34" s="5">
        <f t="shared" si="6"/>
        <v>0</v>
      </c>
      <c r="AA34" s="5">
        <f t="shared" si="6"/>
        <v>0</v>
      </c>
      <c r="AB34" s="5">
        <f t="shared" si="6"/>
        <v>0</v>
      </c>
      <c r="AC34" s="5">
        <f t="shared" si="6"/>
        <v>0</v>
      </c>
      <c r="AD34" s="6">
        <f t="shared" si="5"/>
        <v>152.1525224473813</v>
      </c>
      <c r="AE34" s="7"/>
      <c r="AF34" s="7"/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33" customHeight="1">
      <c r="A35" s="14">
        <v>27</v>
      </c>
      <c r="B35" s="14" t="s">
        <v>108</v>
      </c>
      <c r="C35" s="15" t="s">
        <v>109</v>
      </c>
      <c r="D35" s="14" t="s">
        <v>110</v>
      </c>
      <c r="E35" s="14">
        <v>7</v>
      </c>
      <c r="F35" s="14"/>
      <c r="G35" s="2"/>
      <c r="H35" s="3"/>
      <c r="I35" s="3"/>
      <c r="J35" s="3"/>
      <c r="K35" s="2"/>
      <c r="L35" s="2"/>
      <c r="M35" s="2"/>
      <c r="N35" s="2"/>
      <c r="O35" s="2"/>
      <c r="P35" s="2"/>
      <c r="Q35" s="4">
        <f t="shared" si="1"/>
        <v>148.6473225719841</v>
      </c>
      <c r="R35" s="5">
        <f t="shared" si="2"/>
        <v>148.6473225719841</v>
      </c>
      <c r="S35" s="5">
        <f t="shared" si="3"/>
        <v>0</v>
      </c>
      <c r="T35" s="5">
        <f t="shared" si="6"/>
        <v>0</v>
      </c>
      <c r="U35" s="5">
        <f t="shared" si="6"/>
        <v>0</v>
      </c>
      <c r="V35" s="5">
        <f t="shared" si="6"/>
        <v>0</v>
      </c>
      <c r="W35" s="5">
        <f t="shared" si="6"/>
        <v>0</v>
      </c>
      <c r="X35" s="5">
        <f t="shared" si="6"/>
        <v>0</v>
      </c>
      <c r="Y35" s="5">
        <f t="shared" si="6"/>
        <v>0</v>
      </c>
      <c r="Z35" s="5">
        <f t="shared" si="6"/>
        <v>0</v>
      </c>
      <c r="AA35" s="5">
        <f t="shared" si="6"/>
        <v>0</v>
      </c>
      <c r="AB35" s="5">
        <f t="shared" si="6"/>
        <v>0</v>
      </c>
      <c r="AC35" s="5">
        <f t="shared" si="6"/>
        <v>0</v>
      </c>
      <c r="AD35" s="6">
        <f t="shared" si="5"/>
        <v>148.6473225719841</v>
      </c>
      <c r="AE35" s="7"/>
      <c r="AF35" s="7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33" customHeight="1">
      <c r="A36" s="14">
        <v>28</v>
      </c>
      <c r="B36" s="17"/>
      <c r="C36" s="35" t="s">
        <v>530</v>
      </c>
      <c r="D36" s="17" t="s">
        <v>531</v>
      </c>
      <c r="E36" s="17"/>
      <c r="F36" s="17"/>
      <c r="G36" s="2"/>
      <c r="H36" s="2"/>
      <c r="I36" s="2"/>
      <c r="J36" s="2"/>
      <c r="K36" s="2"/>
      <c r="L36" s="2"/>
      <c r="M36" s="2"/>
      <c r="N36" s="2"/>
      <c r="O36" s="2">
        <v>9</v>
      </c>
      <c r="P36" s="2"/>
      <c r="Q36" s="4">
        <f t="shared" si="1"/>
        <v>146.75749056067514</v>
      </c>
      <c r="R36" s="5">
        <f t="shared" si="2"/>
        <v>0</v>
      </c>
      <c r="S36" s="5">
        <f t="shared" si="3"/>
        <v>0</v>
      </c>
      <c r="T36" s="5">
        <f t="shared" si="6"/>
        <v>0</v>
      </c>
      <c r="U36" s="5">
        <f t="shared" si="6"/>
        <v>0</v>
      </c>
      <c r="V36" s="5">
        <f t="shared" si="6"/>
        <v>0</v>
      </c>
      <c r="W36" s="5">
        <f t="shared" si="6"/>
        <v>0</v>
      </c>
      <c r="X36" s="5">
        <f t="shared" si="6"/>
        <v>0</v>
      </c>
      <c r="Y36" s="5">
        <f t="shared" si="6"/>
        <v>0</v>
      </c>
      <c r="Z36" s="5">
        <f t="shared" si="6"/>
        <v>0</v>
      </c>
      <c r="AA36" s="5">
        <f t="shared" si="6"/>
        <v>0</v>
      </c>
      <c r="AB36" s="5">
        <f t="shared" si="6"/>
        <v>146.75749056067514</v>
      </c>
      <c r="AC36" s="5">
        <f t="shared" si="6"/>
        <v>0</v>
      </c>
      <c r="AD36" s="6">
        <f t="shared" si="5"/>
        <v>146.75749056067514</v>
      </c>
      <c r="AE36" s="7"/>
      <c r="AF36" s="7"/>
      <c r="AG36" s="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33" customHeight="1">
      <c r="A37" s="14">
        <v>29</v>
      </c>
      <c r="B37" s="17"/>
      <c r="C37" s="35" t="s">
        <v>342</v>
      </c>
      <c r="D37" s="17" t="s">
        <v>343</v>
      </c>
      <c r="E37" s="17"/>
      <c r="F37" s="17"/>
      <c r="G37" s="2"/>
      <c r="H37" s="2"/>
      <c r="I37" s="2">
        <v>11</v>
      </c>
      <c r="J37" s="2"/>
      <c r="K37" s="2"/>
      <c r="L37" s="2"/>
      <c r="M37" s="2"/>
      <c r="N37" s="2"/>
      <c r="O37" s="2"/>
      <c r="P37" s="2"/>
      <c r="Q37" s="4">
        <f t="shared" si="1"/>
        <v>138.78856088939975</v>
      </c>
      <c r="R37" s="5">
        <f t="shared" si="2"/>
        <v>0</v>
      </c>
      <c r="S37" s="5">
        <f t="shared" si="3"/>
        <v>0</v>
      </c>
      <c r="T37" s="5">
        <f t="shared" si="6"/>
        <v>0</v>
      </c>
      <c r="U37" s="5">
        <f t="shared" si="6"/>
        <v>0</v>
      </c>
      <c r="V37" s="5">
        <f t="shared" si="6"/>
        <v>138.78856088939975</v>
      </c>
      <c r="W37" s="5">
        <f t="shared" si="6"/>
        <v>0</v>
      </c>
      <c r="X37" s="5">
        <f t="shared" si="6"/>
        <v>0</v>
      </c>
      <c r="Y37" s="5">
        <f t="shared" si="6"/>
        <v>0</v>
      </c>
      <c r="Z37" s="5">
        <f t="shared" si="6"/>
        <v>0</v>
      </c>
      <c r="AA37" s="5">
        <f t="shared" si="6"/>
        <v>0</v>
      </c>
      <c r="AB37" s="5">
        <f t="shared" si="6"/>
        <v>0</v>
      </c>
      <c r="AC37" s="5">
        <f t="shared" si="6"/>
        <v>0</v>
      </c>
      <c r="AD37" s="6">
        <f t="shared" si="5"/>
        <v>138.78856088939975</v>
      </c>
      <c r="AE37" s="7"/>
      <c r="AF37" s="7"/>
      <c r="AG37" s="7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33" customHeight="1">
      <c r="A38" s="14">
        <v>30</v>
      </c>
      <c r="B38" s="36"/>
      <c r="C38" s="39" t="s">
        <v>615</v>
      </c>
      <c r="D38" s="64" t="s">
        <v>610</v>
      </c>
      <c r="E38" s="37"/>
      <c r="F38" s="3"/>
      <c r="G38" s="2"/>
      <c r="H38" s="2"/>
      <c r="I38" s="2"/>
      <c r="J38" s="2"/>
      <c r="K38" s="2"/>
      <c r="L38" s="2"/>
      <c r="M38" s="2"/>
      <c r="N38" s="2"/>
      <c r="O38" s="2"/>
      <c r="P38" s="2">
        <v>13</v>
      </c>
      <c r="Q38" s="4">
        <f t="shared" si="1"/>
        <v>133.18468337140123</v>
      </c>
      <c r="R38" s="5">
        <f t="shared" si="2"/>
        <v>0</v>
      </c>
      <c r="S38" s="5">
        <f t="shared" si="3"/>
        <v>0</v>
      </c>
      <c r="T38" s="5">
        <f t="shared" si="6"/>
        <v>0</v>
      </c>
      <c r="U38" s="5">
        <f t="shared" si="6"/>
        <v>0</v>
      </c>
      <c r="V38" s="5">
        <f t="shared" si="6"/>
        <v>0</v>
      </c>
      <c r="W38" s="5">
        <f t="shared" si="6"/>
        <v>0</v>
      </c>
      <c r="X38" s="5">
        <f t="shared" si="6"/>
        <v>0</v>
      </c>
      <c r="Y38" s="5">
        <f t="shared" si="6"/>
        <v>0</v>
      </c>
      <c r="Z38" s="5">
        <f t="shared" si="6"/>
        <v>0</v>
      </c>
      <c r="AA38" s="5">
        <f t="shared" si="6"/>
        <v>0</v>
      </c>
      <c r="AB38" s="5">
        <f t="shared" si="6"/>
        <v>0</v>
      </c>
      <c r="AC38" s="5">
        <f t="shared" si="6"/>
        <v>133.18468337140123</v>
      </c>
      <c r="AD38" s="6">
        <f t="shared" si="5"/>
        <v>133.18468337140123</v>
      </c>
      <c r="AE38" s="7"/>
      <c r="AF38" s="7"/>
      <c r="AG38" s="7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33" customHeight="1">
      <c r="A39" s="14">
        <v>31</v>
      </c>
      <c r="B39" s="3" t="s">
        <v>111</v>
      </c>
      <c r="C39" s="3" t="s">
        <v>112</v>
      </c>
      <c r="D39" s="3" t="s">
        <v>27</v>
      </c>
      <c r="E39" s="3">
        <v>8</v>
      </c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4">
        <f t="shared" si="1"/>
        <v>119.65134908314073</v>
      </c>
      <c r="R39" s="5">
        <f t="shared" si="2"/>
        <v>119.65134908314073</v>
      </c>
      <c r="S39" s="5">
        <f t="shared" si="3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0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  <c r="AC39" s="5">
        <f t="shared" si="6"/>
        <v>0</v>
      </c>
      <c r="AD39" s="6">
        <f t="shared" si="5"/>
        <v>119.65134908314073</v>
      </c>
      <c r="AE39" s="7"/>
      <c r="AF39" s="7"/>
      <c r="AG39" s="7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33" customHeight="1">
      <c r="A40" s="14">
        <v>32</v>
      </c>
      <c r="B40" s="3" t="s">
        <v>346</v>
      </c>
      <c r="C40" s="3" t="s">
        <v>344</v>
      </c>
      <c r="D40" s="3" t="s">
        <v>345</v>
      </c>
      <c r="E40" s="3"/>
      <c r="F40" s="3"/>
      <c r="G40" s="2"/>
      <c r="H40" s="2"/>
      <c r="I40" s="2">
        <v>12</v>
      </c>
      <c r="J40" s="2"/>
      <c r="K40" s="2"/>
      <c r="L40" s="2"/>
      <c r="M40" s="2"/>
      <c r="N40" s="2"/>
      <c r="O40" s="2"/>
      <c r="P40" s="2"/>
      <c r="Q40" s="4">
        <f t="shared" si="1"/>
        <v>101</v>
      </c>
      <c r="R40" s="5">
        <f aca="true" t="shared" si="7" ref="R40:R61">IF(OR(E40="",E40="-"),0,E$8*(101+1000*LOG10(E$7/E40)))</f>
        <v>0</v>
      </c>
      <c r="S40" s="5">
        <f aca="true" t="shared" si="8" ref="S40:S61">IF(OR(F40="",F40="-"),0,F$8*(101+1000*LOG10(F$7/F40)))</f>
        <v>0</v>
      </c>
      <c r="T40" s="5">
        <f aca="true" t="shared" si="9" ref="T40:Z41">IF(OR(G40="",G40="-"),0,G$8*(101+1000*LOG10(G$7/G40)))</f>
        <v>0</v>
      </c>
      <c r="U40" s="5">
        <f t="shared" si="9"/>
        <v>0</v>
      </c>
      <c r="V40" s="5">
        <f t="shared" si="9"/>
        <v>101</v>
      </c>
      <c r="W40" s="5">
        <f t="shared" si="9"/>
        <v>0</v>
      </c>
      <c r="X40" s="5">
        <f t="shared" si="9"/>
        <v>0</v>
      </c>
      <c r="Y40" s="5">
        <f t="shared" si="9"/>
        <v>0</v>
      </c>
      <c r="Z40" s="5">
        <f t="shared" si="9"/>
        <v>0</v>
      </c>
      <c r="AA40" s="5">
        <f t="shared" si="6"/>
        <v>0</v>
      </c>
      <c r="AB40" s="5">
        <f t="shared" si="6"/>
        <v>0</v>
      </c>
      <c r="AC40" s="5">
        <f t="shared" si="6"/>
        <v>0</v>
      </c>
      <c r="AD40" s="6">
        <f t="shared" si="5"/>
        <v>101</v>
      </c>
      <c r="AE40" s="7"/>
      <c r="AF40" s="7"/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33" customHeight="1">
      <c r="A41" s="14">
        <v>33</v>
      </c>
      <c r="B41" s="36"/>
      <c r="C41" s="36" t="s">
        <v>394</v>
      </c>
      <c r="D41" s="36" t="s">
        <v>395</v>
      </c>
      <c r="E41" s="36"/>
      <c r="F41" s="36"/>
      <c r="G41" s="2"/>
      <c r="H41" s="2"/>
      <c r="I41" s="2"/>
      <c r="J41" s="2">
        <v>4</v>
      </c>
      <c r="K41" s="2"/>
      <c r="L41" s="2"/>
      <c r="M41" s="2"/>
      <c r="N41" s="2"/>
      <c r="O41" s="2"/>
      <c r="P41" s="2"/>
      <c r="Q41" s="4">
        <f t="shared" si="1"/>
        <v>101</v>
      </c>
      <c r="R41" s="5">
        <f t="shared" si="7"/>
        <v>0</v>
      </c>
      <c r="S41" s="5">
        <f t="shared" si="8"/>
        <v>0</v>
      </c>
      <c r="T41" s="5">
        <f t="shared" si="9"/>
        <v>0</v>
      </c>
      <c r="U41" s="5">
        <f t="shared" si="9"/>
        <v>0</v>
      </c>
      <c r="V41" s="5">
        <f t="shared" si="9"/>
        <v>0</v>
      </c>
      <c r="W41" s="5">
        <f t="shared" si="9"/>
        <v>101</v>
      </c>
      <c r="X41" s="5">
        <f t="shared" si="9"/>
        <v>0</v>
      </c>
      <c r="Y41" s="5">
        <f t="shared" si="9"/>
        <v>0</v>
      </c>
      <c r="Z41" s="5">
        <f t="shared" si="9"/>
        <v>0</v>
      </c>
      <c r="AA41" s="5">
        <f t="shared" si="6"/>
        <v>0</v>
      </c>
      <c r="AB41" s="5">
        <f t="shared" si="6"/>
        <v>0</v>
      </c>
      <c r="AC41" s="5">
        <f t="shared" si="6"/>
        <v>0</v>
      </c>
      <c r="AD41" s="6">
        <f t="shared" si="5"/>
        <v>101</v>
      </c>
      <c r="AE41" s="7"/>
      <c r="AF41" s="7"/>
      <c r="AG41" s="7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33" customHeight="1">
      <c r="A42" s="14">
        <v>34</v>
      </c>
      <c r="B42" s="3"/>
      <c r="C42" s="3" t="s">
        <v>616</v>
      </c>
      <c r="D42" s="64" t="s">
        <v>611</v>
      </c>
      <c r="E42" s="38"/>
      <c r="F42" s="3"/>
      <c r="G42" s="2"/>
      <c r="H42" s="2"/>
      <c r="I42" s="2"/>
      <c r="J42" s="2"/>
      <c r="K42" s="2"/>
      <c r="L42" s="2"/>
      <c r="M42" s="2"/>
      <c r="N42" s="2"/>
      <c r="O42" s="2"/>
      <c r="P42" s="2">
        <v>14</v>
      </c>
      <c r="Q42" s="4">
        <f t="shared" si="1"/>
        <v>101</v>
      </c>
      <c r="R42" s="5">
        <f t="shared" si="7"/>
        <v>0</v>
      </c>
      <c r="S42" s="5">
        <f t="shared" si="8"/>
        <v>0</v>
      </c>
      <c r="T42" s="5">
        <f t="shared" si="6"/>
        <v>0</v>
      </c>
      <c r="U42" s="5">
        <f t="shared" si="6"/>
        <v>0</v>
      </c>
      <c r="V42" s="5">
        <f t="shared" si="6"/>
        <v>0</v>
      </c>
      <c r="W42" s="5">
        <f t="shared" si="6"/>
        <v>0</v>
      </c>
      <c r="X42" s="5">
        <f t="shared" si="6"/>
        <v>0</v>
      </c>
      <c r="Y42" s="5">
        <f t="shared" si="6"/>
        <v>0</v>
      </c>
      <c r="Z42" s="5">
        <f t="shared" si="6"/>
        <v>0</v>
      </c>
      <c r="AA42" s="5">
        <f t="shared" si="6"/>
        <v>0</v>
      </c>
      <c r="AB42" s="5">
        <f t="shared" si="6"/>
        <v>0</v>
      </c>
      <c r="AC42" s="5">
        <f t="shared" si="6"/>
        <v>101</v>
      </c>
      <c r="AD42" s="6">
        <f t="shared" si="5"/>
        <v>101</v>
      </c>
      <c r="AE42" s="7"/>
      <c r="AF42" s="7"/>
      <c r="AG42" s="7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33" customHeight="1">
      <c r="A43" s="14">
        <v>35</v>
      </c>
      <c r="B43" s="36" t="s">
        <v>113</v>
      </c>
      <c r="C43" s="36" t="s">
        <v>114</v>
      </c>
      <c r="D43" s="36" t="s">
        <v>115</v>
      </c>
      <c r="E43" s="36">
        <v>9</v>
      </c>
      <c r="F43" s="36"/>
      <c r="G43" s="2"/>
      <c r="H43" s="2"/>
      <c r="I43" s="2"/>
      <c r="J43" s="2"/>
      <c r="K43" s="2"/>
      <c r="L43" s="2"/>
      <c r="M43" s="2"/>
      <c r="N43" s="2"/>
      <c r="O43" s="2"/>
      <c r="P43" s="2"/>
      <c r="Q43" s="4">
        <f t="shared" si="1"/>
        <v>94.0750878594501</v>
      </c>
      <c r="R43" s="5">
        <f t="shared" si="7"/>
        <v>94.0750878594501</v>
      </c>
      <c r="S43" s="5">
        <f t="shared" si="8"/>
        <v>0</v>
      </c>
      <c r="T43" s="5">
        <f t="shared" si="6"/>
        <v>0</v>
      </c>
      <c r="U43" s="5">
        <f t="shared" si="6"/>
        <v>0</v>
      </c>
      <c r="V43" s="5">
        <f t="shared" si="6"/>
        <v>0</v>
      </c>
      <c r="W43" s="5">
        <f t="shared" si="6"/>
        <v>0</v>
      </c>
      <c r="X43" s="5">
        <f t="shared" si="6"/>
        <v>0</v>
      </c>
      <c r="Y43" s="5">
        <f t="shared" si="6"/>
        <v>0</v>
      </c>
      <c r="Z43" s="5">
        <f t="shared" si="6"/>
        <v>0</v>
      </c>
      <c r="AA43" s="5">
        <f t="shared" si="6"/>
        <v>0</v>
      </c>
      <c r="AB43" s="5">
        <f t="shared" si="6"/>
        <v>0</v>
      </c>
      <c r="AC43" s="5">
        <f t="shared" si="6"/>
        <v>0</v>
      </c>
      <c r="AD43" s="6">
        <f t="shared" si="5"/>
        <v>94.0750878594501</v>
      </c>
      <c r="AE43" s="7"/>
      <c r="AF43" s="7"/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33" customHeight="1">
      <c r="A44" s="14">
        <v>36</v>
      </c>
      <c r="B44" s="1" t="s">
        <v>428</v>
      </c>
      <c r="C44" s="1" t="s">
        <v>426</v>
      </c>
      <c r="D44" s="15"/>
      <c r="E44" s="15"/>
      <c r="F44" s="15"/>
      <c r="G44" s="2"/>
      <c r="H44" s="2"/>
      <c r="I44" s="2"/>
      <c r="J44" s="2"/>
      <c r="K44" s="2">
        <v>5</v>
      </c>
      <c r="L44" s="2"/>
      <c r="M44" s="2"/>
      <c r="N44" s="2"/>
      <c r="O44" s="2"/>
      <c r="P44" s="2"/>
      <c r="Q44" s="4">
        <f t="shared" si="1"/>
        <v>90.09062302381241</v>
      </c>
      <c r="R44" s="5">
        <f t="shared" si="7"/>
        <v>0</v>
      </c>
      <c r="S44" s="5">
        <f t="shared" si="8"/>
        <v>0</v>
      </c>
      <c r="T44" s="5">
        <f t="shared" si="6"/>
        <v>0</v>
      </c>
      <c r="U44" s="5">
        <f t="shared" si="6"/>
        <v>0</v>
      </c>
      <c r="V44" s="5">
        <f t="shared" si="6"/>
        <v>0</v>
      </c>
      <c r="W44" s="5">
        <f t="shared" si="6"/>
        <v>0</v>
      </c>
      <c r="X44" s="5">
        <f t="shared" si="6"/>
        <v>90.09062302381241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6">
        <f t="shared" si="5"/>
        <v>90.09062302381241</v>
      </c>
      <c r="AE44" s="7"/>
      <c r="AF44" s="7"/>
      <c r="AG44" s="7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33" customHeight="1">
      <c r="A45" s="14">
        <v>37</v>
      </c>
      <c r="B45" s="36" t="s">
        <v>116</v>
      </c>
      <c r="C45" s="36" t="s">
        <v>117</v>
      </c>
      <c r="D45" s="37" t="s">
        <v>118</v>
      </c>
      <c r="E45" s="37">
        <v>10</v>
      </c>
      <c r="F45" s="17"/>
      <c r="G45" s="2"/>
      <c r="H45" s="2"/>
      <c r="I45" s="2"/>
      <c r="J45" s="2"/>
      <c r="K45" s="2"/>
      <c r="L45" s="2"/>
      <c r="M45" s="2"/>
      <c r="N45" s="2"/>
      <c r="O45" s="2"/>
      <c r="P45" s="2"/>
      <c r="Q45" s="4">
        <f t="shared" si="1"/>
        <v>71.19634257911254</v>
      </c>
      <c r="R45" s="5">
        <f t="shared" si="7"/>
        <v>71.19634257911254</v>
      </c>
      <c r="S45" s="5">
        <f t="shared" si="8"/>
        <v>0</v>
      </c>
      <c r="T45" s="5">
        <f t="shared" si="6"/>
        <v>0</v>
      </c>
      <c r="U45" s="5">
        <f t="shared" si="6"/>
        <v>0</v>
      </c>
      <c r="V45" s="5">
        <f t="shared" si="6"/>
        <v>0</v>
      </c>
      <c r="W45" s="5">
        <f t="shared" si="6"/>
        <v>0</v>
      </c>
      <c r="X45" s="5">
        <f t="shared" si="6"/>
        <v>0</v>
      </c>
      <c r="Y45" s="5">
        <f t="shared" si="6"/>
        <v>0</v>
      </c>
      <c r="Z45" s="5">
        <f t="shared" si="6"/>
        <v>0</v>
      </c>
      <c r="AA45" s="5">
        <f t="shared" si="6"/>
        <v>0</v>
      </c>
      <c r="AB45" s="5">
        <f t="shared" si="6"/>
        <v>0</v>
      </c>
      <c r="AC45" s="5">
        <f t="shared" si="6"/>
        <v>0</v>
      </c>
      <c r="AD45" s="6">
        <f t="shared" si="5"/>
        <v>71.19634257911254</v>
      </c>
      <c r="AE45" s="7"/>
      <c r="AF45" s="7"/>
      <c r="AG45" s="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33" customHeight="1">
      <c r="A46" s="14">
        <v>38</v>
      </c>
      <c r="B46" s="36" t="s">
        <v>119</v>
      </c>
      <c r="C46" s="36" t="s">
        <v>120</v>
      </c>
      <c r="D46" s="37" t="s">
        <v>121</v>
      </c>
      <c r="E46" s="37">
        <v>11</v>
      </c>
      <c r="F46" s="36"/>
      <c r="G46" s="2"/>
      <c r="H46" s="2"/>
      <c r="I46" s="2"/>
      <c r="J46" s="2"/>
      <c r="K46" s="2"/>
      <c r="L46" s="2"/>
      <c r="M46" s="2"/>
      <c r="N46" s="2"/>
      <c r="O46" s="2"/>
      <c r="P46" s="2"/>
      <c r="Q46" s="4">
        <f t="shared" si="1"/>
        <v>50.5</v>
      </c>
      <c r="R46" s="5">
        <f t="shared" si="7"/>
        <v>50.5</v>
      </c>
      <c r="S46" s="5">
        <f t="shared" si="8"/>
        <v>0</v>
      </c>
      <c r="T46" s="5">
        <f t="shared" si="6"/>
        <v>0</v>
      </c>
      <c r="U46" s="5">
        <f t="shared" si="6"/>
        <v>0</v>
      </c>
      <c r="V46" s="5">
        <f t="shared" si="6"/>
        <v>0</v>
      </c>
      <c r="W46" s="5">
        <f t="shared" si="6"/>
        <v>0</v>
      </c>
      <c r="X46" s="5">
        <f t="shared" si="6"/>
        <v>0</v>
      </c>
      <c r="Y46" s="5">
        <f t="shared" si="6"/>
        <v>0</v>
      </c>
      <c r="Z46" s="5">
        <f t="shared" si="6"/>
        <v>0</v>
      </c>
      <c r="AA46" s="5">
        <f t="shared" si="6"/>
        <v>0</v>
      </c>
      <c r="AB46" s="5">
        <f t="shared" si="6"/>
        <v>0</v>
      </c>
      <c r="AC46" s="5">
        <f t="shared" si="6"/>
        <v>0</v>
      </c>
      <c r="AD46" s="6">
        <f t="shared" si="5"/>
        <v>50.5</v>
      </c>
      <c r="AE46" s="7"/>
      <c r="AF46" s="7"/>
      <c r="AG46" s="7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33" customHeight="1">
      <c r="A47" s="14">
        <v>39</v>
      </c>
      <c r="B47" s="1"/>
      <c r="C47" s="1" t="s">
        <v>427</v>
      </c>
      <c r="D47" s="14" t="s">
        <v>429</v>
      </c>
      <c r="E47" s="14"/>
      <c r="F47" s="14"/>
      <c r="G47" s="2"/>
      <c r="H47" s="2"/>
      <c r="I47" s="2"/>
      <c r="J47" s="2"/>
      <c r="K47" s="2">
        <v>6</v>
      </c>
      <c r="L47" s="2"/>
      <c r="M47" s="2"/>
      <c r="N47" s="2"/>
      <c r="O47" s="2"/>
      <c r="P47" s="2"/>
      <c r="Q47" s="4">
        <f t="shared" si="1"/>
        <v>50.5</v>
      </c>
      <c r="R47" s="5">
        <f t="shared" si="7"/>
        <v>0</v>
      </c>
      <c r="S47" s="5">
        <f t="shared" si="8"/>
        <v>0</v>
      </c>
      <c r="T47" s="5">
        <f t="shared" si="6"/>
        <v>0</v>
      </c>
      <c r="U47" s="5">
        <f t="shared" si="6"/>
        <v>0</v>
      </c>
      <c r="V47" s="5">
        <f t="shared" si="6"/>
        <v>0</v>
      </c>
      <c r="W47" s="5">
        <f t="shared" si="6"/>
        <v>0</v>
      </c>
      <c r="X47" s="5">
        <f t="shared" si="6"/>
        <v>50.5</v>
      </c>
      <c r="Y47" s="5">
        <f t="shared" si="6"/>
        <v>0</v>
      </c>
      <c r="Z47" s="5">
        <f t="shared" si="6"/>
        <v>0</v>
      </c>
      <c r="AA47" s="5">
        <f t="shared" si="6"/>
        <v>0</v>
      </c>
      <c r="AB47" s="5">
        <f t="shared" si="6"/>
        <v>0</v>
      </c>
      <c r="AC47" s="5">
        <f t="shared" si="6"/>
        <v>0</v>
      </c>
      <c r="AD47" s="6">
        <f t="shared" si="5"/>
        <v>50.5</v>
      </c>
      <c r="AE47" s="7"/>
      <c r="AF47" s="7"/>
      <c r="AG47" s="7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33" customHeight="1">
      <c r="A48" s="14">
        <v>40</v>
      </c>
      <c r="B48" s="17"/>
      <c r="C48" s="39" t="s">
        <v>492</v>
      </c>
      <c r="D48" s="17"/>
      <c r="E48" s="17"/>
      <c r="F48" s="17"/>
      <c r="G48" s="2"/>
      <c r="H48" s="2"/>
      <c r="I48" s="2"/>
      <c r="J48" s="2"/>
      <c r="K48" s="2"/>
      <c r="L48" s="2"/>
      <c r="M48" s="2">
        <v>4</v>
      </c>
      <c r="N48" s="2"/>
      <c r="O48" s="2"/>
      <c r="P48" s="2"/>
      <c r="Q48" s="4">
        <f t="shared" si="1"/>
        <v>50.5</v>
      </c>
      <c r="R48" s="5">
        <f t="shared" si="7"/>
        <v>0</v>
      </c>
      <c r="S48" s="5">
        <f t="shared" si="8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  <c r="X48" s="5">
        <f t="shared" si="6"/>
        <v>0</v>
      </c>
      <c r="Y48" s="5">
        <f t="shared" si="6"/>
        <v>0</v>
      </c>
      <c r="Z48" s="5">
        <f t="shared" si="6"/>
        <v>50.5</v>
      </c>
      <c r="AA48" s="5">
        <f t="shared" si="6"/>
        <v>0</v>
      </c>
      <c r="AB48" s="5">
        <f t="shared" si="6"/>
        <v>0</v>
      </c>
      <c r="AC48" s="5">
        <f t="shared" si="6"/>
        <v>0</v>
      </c>
      <c r="AD48" s="6">
        <f t="shared" si="5"/>
        <v>50.5</v>
      </c>
      <c r="AE48" s="7"/>
      <c r="AF48" s="7"/>
      <c r="AG48" s="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33" customHeight="1">
      <c r="A49" s="14">
        <v>41</v>
      </c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4">
        <f aca="true" t="shared" si="10" ref="Q49:Q61">AD49</f>
        <v>0</v>
      </c>
      <c r="R49" s="5">
        <f t="shared" si="7"/>
        <v>0</v>
      </c>
      <c r="S49" s="5">
        <f t="shared" si="8"/>
        <v>0</v>
      </c>
      <c r="T49" s="5">
        <f t="shared" si="6"/>
        <v>0</v>
      </c>
      <c r="U49" s="5">
        <f t="shared" si="6"/>
        <v>0</v>
      </c>
      <c r="V49" s="5">
        <f t="shared" si="6"/>
        <v>0</v>
      </c>
      <c r="W49" s="5">
        <f t="shared" si="6"/>
        <v>0</v>
      </c>
      <c r="X49" s="5">
        <f t="shared" si="6"/>
        <v>0</v>
      </c>
      <c r="Y49" s="5">
        <f t="shared" si="6"/>
        <v>0</v>
      </c>
      <c r="Z49" s="5">
        <f t="shared" si="6"/>
        <v>0</v>
      </c>
      <c r="AA49" s="5">
        <f t="shared" si="6"/>
        <v>0</v>
      </c>
      <c r="AB49" s="5">
        <f t="shared" si="6"/>
        <v>0</v>
      </c>
      <c r="AC49" s="5">
        <f t="shared" si="6"/>
        <v>0</v>
      </c>
      <c r="AD49" s="6">
        <f t="shared" si="5"/>
        <v>0</v>
      </c>
      <c r="AE49" s="7"/>
      <c r="AF49" s="7"/>
      <c r="AG49" s="7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33" customHeight="1">
      <c r="A50" s="14">
        <v>42</v>
      </c>
      <c r="B50" s="36"/>
      <c r="C50" s="36"/>
      <c r="D50" s="37"/>
      <c r="E50" s="37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4">
        <f t="shared" si="10"/>
        <v>0</v>
      </c>
      <c r="R50" s="5">
        <f t="shared" si="7"/>
        <v>0</v>
      </c>
      <c r="S50" s="5">
        <f t="shared" si="8"/>
        <v>0</v>
      </c>
      <c r="T50" s="5">
        <f t="shared" si="6"/>
        <v>0</v>
      </c>
      <c r="U50" s="5">
        <f t="shared" si="6"/>
        <v>0</v>
      </c>
      <c r="V50" s="5">
        <f t="shared" si="6"/>
        <v>0</v>
      </c>
      <c r="W50" s="5">
        <f t="shared" si="6"/>
        <v>0</v>
      </c>
      <c r="X50" s="5">
        <f t="shared" si="6"/>
        <v>0</v>
      </c>
      <c r="Y50" s="5">
        <f t="shared" si="6"/>
        <v>0</v>
      </c>
      <c r="Z50" s="5">
        <f t="shared" si="6"/>
        <v>0</v>
      </c>
      <c r="AA50" s="5">
        <f t="shared" si="6"/>
        <v>0</v>
      </c>
      <c r="AB50" s="5">
        <f t="shared" si="6"/>
        <v>0</v>
      </c>
      <c r="AC50" s="5">
        <f t="shared" si="6"/>
        <v>0</v>
      </c>
      <c r="AD50" s="6">
        <f t="shared" si="5"/>
        <v>0</v>
      </c>
      <c r="AE50" s="7"/>
      <c r="AF50" s="7"/>
      <c r="AG50" s="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33" customHeight="1">
      <c r="A51" s="14">
        <v>43</v>
      </c>
      <c r="B51" s="36"/>
      <c r="C51" s="36"/>
      <c r="D51" s="36"/>
      <c r="E51" s="36"/>
      <c r="F51" s="36"/>
      <c r="G51" s="2"/>
      <c r="H51" s="2"/>
      <c r="I51" s="2"/>
      <c r="J51" s="2"/>
      <c r="K51" s="2"/>
      <c r="L51" s="2"/>
      <c r="M51" s="2"/>
      <c r="N51" s="2"/>
      <c r="O51" s="2"/>
      <c r="P51" s="2"/>
      <c r="Q51" s="4">
        <f t="shared" si="10"/>
        <v>0</v>
      </c>
      <c r="R51" s="5">
        <f t="shared" si="7"/>
        <v>0</v>
      </c>
      <c r="S51" s="5">
        <f t="shared" si="8"/>
        <v>0</v>
      </c>
      <c r="T51" s="5">
        <f t="shared" si="6"/>
        <v>0</v>
      </c>
      <c r="U51" s="5">
        <f t="shared" si="6"/>
        <v>0</v>
      </c>
      <c r="V51" s="5">
        <f t="shared" si="6"/>
        <v>0</v>
      </c>
      <c r="W51" s="5">
        <f t="shared" si="6"/>
        <v>0</v>
      </c>
      <c r="X51" s="5">
        <f t="shared" si="6"/>
        <v>0</v>
      </c>
      <c r="Y51" s="5">
        <f t="shared" si="6"/>
        <v>0</v>
      </c>
      <c r="Z51" s="5">
        <f t="shared" si="6"/>
        <v>0</v>
      </c>
      <c r="AA51" s="5">
        <f t="shared" si="6"/>
        <v>0</v>
      </c>
      <c r="AB51" s="5">
        <f t="shared" si="6"/>
        <v>0</v>
      </c>
      <c r="AC51" s="5">
        <f t="shared" si="6"/>
        <v>0</v>
      </c>
      <c r="AD51" s="6">
        <f t="shared" si="5"/>
        <v>0</v>
      </c>
      <c r="AE51" s="7"/>
      <c r="AF51" s="7"/>
      <c r="AG51" s="7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33" customHeight="1">
      <c r="A52" s="14">
        <v>44</v>
      </c>
      <c r="B52" s="1"/>
      <c r="C52" s="1"/>
      <c r="D52" s="1"/>
      <c r="E52" s="1"/>
      <c r="F52" s="36"/>
      <c r="G52" s="2"/>
      <c r="H52" s="2"/>
      <c r="I52" s="2"/>
      <c r="J52" s="2"/>
      <c r="K52" s="2"/>
      <c r="L52" s="2"/>
      <c r="M52" s="2"/>
      <c r="N52" s="2"/>
      <c r="O52" s="2"/>
      <c r="P52" s="2"/>
      <c r="Q52" s="4">
        <f t="shared" si="10"/>
        <v>0</v>
      </c>
      <c r="R52" s="5">
        <f t="shared" si="7"/>
        <v>0</v>
      </c>
      <c r="S52" s="5">
        <f t="shared" si="8"/>
        <v>0</v>
      </c>
      <c r="T52" s="5">
        <f t="shared" si="6"/>
        <v>0</v>
      </c>
      <c r="U52" s="5">
        <f t="shared" si="6"/>
        <v>0</v>
      </c>
      <c r="V52" s="5">
        <f t="shared" si="6"/>
        <v>0</v>
      </c>
      <c r="W52" s="5">
        <f t="shared" si="6"/>
        <v>0</v>
      </c>
      <c r="X52" s="5">
        <f t="shared" si="6"/>
        <v>0</v>
      </c>
      <c r="Y52" s="5">
        <f t="shared" si="6"/>
        <v>0</v>
      </c>
      <c r="Z52" s="5">
        <f t="shared" si="6"/>
        <v>0</v>
      </c>
      <c r="AA52" s="5">
        <f t="shared" si="6"/>
        <v>0</v>
      </c>
      <c r="AB52" s="5">
        <f t="shared" si="6"/>
        <v>0</v>
      </c>
      <c r="AC52" s="5">
        <f t="shared" si="6"/>
        <v>0</v>
      </c>
      <c r="AD52" s="6">
        <f t="shared" si="5"/>
        <v>0</v>
      </c>
      <c r="AE52" s="7"/>
      <c r="AF52" s="7"/>
      <c r="AG52" s="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33" customHeight="1">
      <c r="A53" s="14">
        <v>45</v>
      </c>
      <c r="B53" s="17"/>
      <c r="C53" s="35"/>
      <c r="D53" s="17"/>
      <c r="E53" s="17"/>
      <c r="F53" s="17"/>
      <c r="G53" s="2"/>
      <c r="H53" s="2"/>
      <c r="I53" s="2"/>
      <c r="J53" s="2"/>
      <c r="K53" s="2"/>
      <c r="L53" s="2"/>
      <c r="M53" s="2"/>
      <c r="N53" s="2"/>
      <c r="O53" s="2"/>
      <c r="P53" s="2"/>
      <c r="Q53" s="4">
        <f t="shared" si="10"/>
        <v>0</v>
      </c>
      <c r="R53" s="5">
        <f t="shared" si="7"/>
        <v>0</v>
      </c>
      <c r="S53" s="5">
        <f t="shared" si="8"/>
        <v>0</v>
      </c>
      <c r="T53" s="5">
        <f t="shared" si="6"/>
        <v>0</v>
      </c>
      <c r="U53" s="5">
        <f t="shared" si="6"/>
        <v>0</v>
      </c>
      <c r="V53" s="5">
        <f t="shared" si="6"/>
        <v>0</v>
      </c>
      <c r="W53" s="5">
        <f t="shared" si="6"/>
        <v>0</v>
      </c>
      <c r="X53" s="5">
        <f t="shared" si="6"/>
        <v>0</v>
      </c>
      <c r="Y53" s="5">
        <f t="shared" si="6"/>
        <v>0</v>
      </c>
      <c r="Z53" s="5">
        <f t="shared" si="6"/>
        <v>0</v>
      </c>
      <c r="AA53" s="5">
        <f t="shared" si="6"/>
        <v>0</v>
      </c>
      <c r="AB53" s="5">
        <f t="shared" si="6"/>
        <v>0</v>
      </c>
      <c r="AC53" s="5">
        <f t="shared" si="6"/>
        <v>0</v>
      </c>
      <c r="AD53" s="6">
        <f t="shared" si="5"/>
        <v>0</v>
      </c>
      <c r="AE53" s="7"/>
      <c r="AF53" s="7"/>
      <c r="AG53" s="7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33" customHeight="1">
      <c r="A54" s="14">
        <v>46</v>
      </c>
      <c r="B54" s="17"/>
      <c r="C54" s="35"/>
      <c r="D54" s="17"/>
      <c r="E54" s="17"/>
      <c r="F54" s="17"/>
      <c r="G54" s="2"/>
      <c r="H54" s="2"/>
      <c r="I54" s="2"/>
      <c r="J54" s="2"/>
      <c r="K54" s="2"/>
      <c r="L54" s="2"/>
      <c r="M54" s="2"/>
      <c r="N54" s="2"/>
      <c r="O54" s="2"/>
      <c r="P54" s="2"/>
      <c r="Q54" s="4">
        <f t="shared" si="10"/>
        <v>0</v>
      </c>
      <c r="R54" s="5">
        <f t="shared" si="7"/>
        <v>0</v>
      </c>
      <c r="S54" s="5">
        <f t="shared" si="8"/>
        <v>0</v>
      </c>
      <c r="T54" s="5">
        <f t="shared" si="6"/>
        <v>0</v>
      </c>
      <c r="U54" s="5">
        <f t="shared" si="6"/>
        <v>0</v>
      </c>
      <c r="V54" s="5">
        <f t="shared" si="6"/>
        <v>0</v>
      </c>
      <c r="W54" s="5">
        <f t="shared" si="6"/>
        <v>0</v>
      </c>
      <c r="X54" s="5">
        <f t="shared" si="6"/>
        <v>0</v>
      </c>
      <c r="Y54" s="5">
        <f t="shared" si="6"/>
        <v>0</v>
      </c>
      <c r="Z54" s="5">
        <f t="shared" si="6"/>
        <v>0</v>
      </c>
      <c r="AA54" s="5">
        <f t="shared" si="6"/>
        <v>0</v>
      </c>
      <c r="AB54" s="5">
        <f t="shared" si="6"/>
        <v>0</v>
      </c>
      <c r="AC54" s="5">
        <f t="shared" si="6"/>
        <v>0</v>
      </c>
      <c r="AD54" s="6">
        <f t="shared" si="5"/>
        <v>0</v>
      </c>
      <c r="AE54" s="7"/>
      <c r="AF54" s="7"/>
      <c r="AG54" s="7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33" customHeight="1">
      <c r="A55" s="14">
        <v>47</v>
      </c>
      <c r="B55" s="17"/>
      <c r="C55" s="35"/>
      <c r="D55" s="17"/>
      <c r="E55" s="17"/>
      <c r="F55" s="17"/>
      <c r="G55" s="2"/>
      <c r="H55" s="3"/>
      <c r="I55" s="3"/>
      <c r="J55" s="27"/>
      <c r="K55" s="2"/>
      <c r="L55" s="2"/>
      <c r="M55" s="2"/>
      <c r="N55" s="2"/>
      <c r="O55" s="2"/>
      <c r="P55" s="2"/>
      <c r="Q55" s="4">
        <f t="shared" si="10"/>
        <v>0</v>
      </c>
      <c r="R55" s="5">
        <f t="shared" si="7"/>
        <v>0</v>
      </c>
      <c r="S55" s="5">
        <f t="shared" si="8"/>
        <v>0</v>
      </c>
      <c r="T55" s="5">
        <f t="shared" si="6"/>
        <v>0</v>
      </c>
      <c r="U55" s="5">
        <f t="shared" si="6"/>
        <v>0</v>
      </c>
      <c r="V55" s="5">
        <f t="shared" si="6"/>
        <v>0</v>
      </c>
      <c r="W55" s="5">
        <f t="shared" si="6"/>
        <v>0</v>
      </c>
      <c r="X55" s="5">
        <f t="shared" si="6"/>
        <v>0</v>
      </c>
      <c r="Y55" s="5">
        <f t="shared" si="6"/>
        <v>0</v>
      </c>
      <c r="Z55" s="5">
        <f t="shared" si="6"/>
        <v>0</v>
      </c>
      <c r="AA55" s="5">
        <f t="shared" si="6"/>
        <v>0</v>
      </c>
      <c r="AB55" s="5">
        <f t="shared" si="6"/>
        <v>0</v>
      </c>
      <c r="AC55" s="5">
        <f t="shared" si="6"/>
        <v>0</v>
      </c>
      <c r="AD55" s="6">
        <f t="shared" si="5"/>
        <v>0</v>
      </c>
      <c r="AE55" s="7"/>
      <c r="AF55" s="7"/>
      <c r="AG55" s="7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33" customHeight="1">
      <c r="A56" s="14">
        <v>48</v>
      </c>
      <c r="B56" s="17"/>
      <c r="C56" s="35"/>
      <c r="D56" s="17"/>
      <c r="E56" s="17"/>
      <c r="F56" s="17"/>
      <c r="G56" s="2"/>
      <c r="H56" s="2"/>
      <c r="I56" s="2"/>
      <c r="J56" s="2"/>
      <c r="K56" s="2"/>
      <c r="L56" s="2"/>
      <c r="M56" s="2"/>
      <c r="N56" s="2"/>
      <c r="O56" s="2"/>
      <c r="P56" s="2"/>
      <c r="Q56" s="4">
        <f t="shared" si="10"/>
        <v>0</v>
      </c>
      <c r="R56" s="5">
        <f t="shared" si="7"/>
        <v>0</v>
      </c>
      <c r="S56" s="5">
        <f t="shared" si="8"/>
        <v>0</v>
      </c>
      <c r="T56" s="5">
        <f t="shared" si="6"/>
        <v>0</v>
      </c>
      <c r="U56" s="5">
        <f t="shared" si="6"/>
        <v>0</v>
      </c>
      <c r="V56" s="5">
        <f aca="true" t="shared" si="11" ref="V56:Z61">IF(OR(I56="",I56="-"),0,I$8*(101+1000*LOG10(I$7/I56)))</f>
        <v>0</v>
      </c>
      <c r="W56" s="5">
        <f t="shared" si="11"/>
        <v>0</v>
      </c>
      <c r="X56" s="5">
        <f t="shared" si="11"/>
        <v>0</v>
      </c>
      <c r="Y56" s="5">
        <f t="shared" si="11"/>
        <v>0</v>
      </c>
      <c r="Z56" s="5">
        <f t="shared" si="11"/>
        <v>0</v>
      </c>
      <c r="AA56" s="5">
        <f t="shared" si="6"/>
        <v>0</v>
      </c>
      <c r="AB56" s="5">
        <f t="shared" si="6"/>
        <v>0</v>
      </c>
      <c r="AC56" s="5">
        <f t="shared" si="6"/>
        <v>0</v>
      </c>
      <c r="AD56" s="6">
        <f t="shared" si="5"/>
        <v>0</v>
      </c>
      <c r="AE56" s="7"/>
      <c r="AF56" s="7"/>
      <c r="AG56" s="7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33" customHeight="1">
      <c r="A57" s="14">
        <v>49</v>
      </c>
      <c r="B57" s="17"/>
      <c r="C57" s="35"/>
      <c r="D57" s="17"/>
      <c r="E57" s="17"/>
      <c r="F57" s="17"/>
      <c r="G57" s="2"/>
      <c r="H57" s="2"/>
      <c r="I57" s="2"/>
      <c r="J57" s="2"/>
      <c r="K57" s="2"/>
      <c r="L57" s="2"/>
      <c r="M57" s="2"/>
      <c r="N57" s="2"/>
      <c r="O57" s="2"/>
      <c r="P57" s="2"/>
      <c r="Q57" s="4">
        <f t="shared" si="10"/>
        <v>0</v>
      </c>
      <c r="R57" s="5">
        <f t="shared" si="7"/>
        <v>0</v>
      </c>
      <c r="S57" s="5">
        <f t="shared" si="8"/>
        <v>0</v>
      </c>
      <c r="T57" s="5">
        <f t="shared" si="6"/>
        <v>0</v>
      </c>
      <c r="U57" s="5">
        <f t="shared" si="6"/>
        <v>0</v>
      </c>
      <c r="V57" s="5">
        <f t="shared" si="11"/>
        <v>0</v>
      </c>
      <c r="W57" s="5">
        <f t="shared" si="11"/>
        <v>0</v>
      </c>
      <c r="X57" s="5">
        <f t="shared" si="11"/>
        <v>0</v>
      </c>
      <c r="Y57" s="5">
        <f t="shared" si="11"/>
        <v>0</v>
      </c>
      <c r="Z57" s="5">
        <f t="shared" si="11"/>
        <v>0</v>
      </c>
      <c r="AA57" s="5">
        <f t="shared" si="6"/>
        <v>0</v>
      </c>
      <c r="AB57" s="5">
        <f t="shared" si="6"/>
        <v>0</v>
      </c>
      <c r="AC57" s="5">
        <f t="shared" si="6"/>
        <v>0</v>
      </c>
      <c r="AD57" s="6">
        <f t="shared" si="5"/>
        <v>0</v>
      </c>
      <c r="AE57" s="7"/>
      <c r="AF57" s="7"/>
      <c r="AG57" s="7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33" customHeight="1">
      <c r="A58" s="14">
        <v>50</v>
      </c>
      <c r="B58" s="15"/>
      <c r="C58" s="15"/>
      <c r="D58" s="15"/>
      <c r="E58" s="15"/>
      <c r="F58" s="15"/>
      <c r="G58" s="2"/>
      <c r="H58" s="2"/>
      <c r="I58" s="2"/>
      <c r="J58" s="2"/>
      <c r="K58" s="2"/>
      <c r="L58" s="2"/>
      <c r="M58" s="2"/>
      <c r="N58" s="2"/>
      <c r="O58" s="2"/>
      <c r="P58" s="2"/>
      <c r="Q58" s="4">
        <f t="shared" si="10"/>
        <v>0</v>
      </c>
      <c r="R58" s="5">
        <f t="shared" si="7"/>
        <v>0</v>
      </c>
      <c r="S58" s="5">
        <f t="shared" si="8"/>
        <v>0</v>
      </c>
      <c r="T58" s="5">
        <f t="shared" si="6"/>
        <v>0</v>
      </c>
      <c r="U58" s="5">
        <f t="shared" si="6"/>
        <v>0</v>
      </c>
      <c r="V58" s="5">
        <f t="shared" si="11"/>
        <v>0</v>
      </c>
      <c r="W58" s="5">
        <f t="shared" si="11"/>
        <v>0</v>
      </c>
      <c r="X58" s="5">
        <f t="shared" si="11"/>
        <v>0</v>
      </c>
      <c r="Y58" s="5">
        <f t="shared" si="11"/>
        <v>0</v>
      </c>
      <c r="Z58" s="5">
        <f t="shared" si="11"/>
        <v>0</v>
      </c>
      <c r="AA58" s="5">
        <f t="shared" si="6"/>
        <v>0</v>
      </c>
      <c r="AB58" s="5">
        <f t="shared" si="6"/>
        <v>0</v>
      </c>
      <c r="AC58" s="5">
        <f t="shared" si="6"/>
        <v>0</v>
      </c>
      <c r="AD58" s="6">
        <f t="shared" si="5"/>
        <v>0</v>
      </c>
      <c r="AE58" s="7"/>
      <c r="AF58" s="7"/>
      <c r="AG58" s="7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33" customHeight="1">
      <c r="A59" s="14">
        <v>51</v>
      </c>
      <c r="B59" s="3"/>
      <c r="C59" s="3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4">
        <f t="shared" si="10"/>
        <v>0</v>
      </c>
      <c r="R59" s="5">
        <f t="shared" si="7"/>
        <v>0</v>
      </c>
      <c r="S59" s="5">
        <f t="shared" si="8"/>
        <v>0</v>
      </c>
      <c r="T59" s="5">
        <f t="shared" si="6"/>
        <v>0</v>
      </c>
      <c r="U59" s="5">
        <f t="shared" si="6"/>
        <v>0</v>
      </c>
      <c r="V59" s="5">
        <f t="shared" si="11"/>
        <v>0</v>
      </c>
      <c r="W59" s="5">
        <f t="shared" si="11"/>
        <v>0</v>
      </c>
      <c r="X59" s="5">
        <f t="shared" si="11"/>
        <v>0</v>
      </c>
      <c r="Y59" s="5">
        <f t="shared" si="11"/>
        <v>0</v>
      </c>
      <c r="Z59" s="5">
        <f t="shared" si="11"/>
        <v>0</v>
      </c>
      <c r="AA59" s="5">
        <f t="shared" si="6"/>
        <v>0</v>
      </c>
      <c r="AB59" s="5">
        <f t="shared" si="6"/>
        <v>0</v>
      </c>
      <c r="AC59" s="5">
        <f>IF(OR(P59="",P59="-"),0,P$8*(101+1000*LOG10(P$7/P59)))</f>
        <v>0</v>
      </c>
      <c r="AD59" s="6">
        <f t="shared" si="5"/>
        <v>0</v>
      </c>
      <c r="AE59" s="7"/>
      <c r="AF59" s="7"/>
      <c r="AG59" s="7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33" customHeight="1">
      <c r="A60" s="14">
        <v>52</v>
      </c>
      <c r="B60" s="3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4">
        <f t="shared" si="10"/>
        <v>0</v>
      </c>
      <c r="R60" s="5">
        <f t="shared" si="7"/>
        <v>0</v>
      </c>
      <c r="S60" s="5">
        <f t="shared" si="8"/>
        <v>0</v>
      </c>
      <c r="T60" s="5">
        <f>IF(OR(G60="",G60="-"),0,G$8*(101+1000*LOG10(G$7/G60)))</f>
        <v>0</v>
      </c>
      <c r="U60" s="5">
        <f>IF(OR(H60="",H60="-"),0,H$8*(101+1000*LOG10(H$7/H60)))</f>
        <v>0</v>
      </c>
      <c r="V60" s="5">
        <f t="shared" si="11"/>
        <v>0</v>
      </c>
      <c r="W60" s="5">
        <f t="shared" si="11"/>
        <v>0</v>
      </c>
      <c r="X60" s="5">
        <f t="shared" si="11"/>
        <v>0</v>
      </c>
      <c r="Y60" s="5">
        <f t="shared" si="11"/>
        <v>0</v>
      </c>
      <c r="Z60" s="5">
        <f t="shared" si="11"/>
        <v>0</v>
      </c>
      <c r="AA60" s="5">
        <f>IF(OR(N60="",N60="-"),0,N$8*(101+1000*LOG10(N$7/N60)))</f>
        <v>0</v>
      </c>
      <c r="AB60" s="5">
        <f>IF(OR(O60="",O60="-"),0,O$8*(101+1000*LOG10(O$7/O60)))</f>
        <v>0</v>
      </c>
      <c r="AC60" s="5">
        <f>IF(OR(P60="",P60="-"),0,P$8*(101+1000*LOG10(P$7/P60)))</f>
        <v>0</v>
      </c>
      <c r="AD60" s="6">
        <f t="shared" si="5"/>
        <v>0</v>
      </c>
      <c r="AE60" s="7"/>
      <c r="AF60" s="7"/>
      <c r="AG60" s="7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33" customHeight="1">
      <c r="A61" s="14">
        <v>53</v>
      </c>
      <c r="B61" s="3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4">
        <f t="shared" si="10"/>
        <v>0</v>
      </c>
      <c r="R61" s="5">
        <f t="shared" si="7"/>
        <v>0</v>
      </c>
      <c r="S61" s="5">
        <f t="shared" si="8"/>
        <v>0</v>
      </c>
      <c r="T61" s="5">
        <f>IF(OR(G61="",G61="-"),0,G$8*(101+1000*LOG10(G$7/G61)))</f>
        <v>0</v>
      </c>
      <c r="U61" s="5">
        <f>IF(OR(H61="",H61="-"),0,H$8*(101+1000*LOG10(H$7/H61)))</f>
        <v>0</v>
      </c>
      <c r="V61" s="5">
        <f t="shared" si="11"/>
        <v>0</v>
      </c>
      <c r="W61" s="5">
        <f t="shared" si="11"/>
        <v>0</v>
      </c>
      <c r="X61" s="5">
        <f t="shared" si="11"/>
        <v>0</v>
      </c>
      <c r="Y61" s="5">
        <f t="shared" si="11"/>
        <v>0</v>
      </c>
      <c r="Z61" s="5">
        <f t="shared" si="11"/>
        <v>0</v>
      </c>
      <c r="AA61" s="5">
        <f>IF(OR(N61="",N61="-"),0,N$8*(101+1000*LOG10(N$7/N61)))</f>
        <v>0</v>
      </c>
      <c r="AB61" s="5">
        <f>IF(OR(O61="",O61="-"),0,O$8*(101+1000*LOG10(O$7/O61)))</f>
        <v>0</v>
      </c>
      <c r="AC61" s="5">
        <f>IF(OR(P61="",P61="-"),0,P$8*(101+1000*LOG10(P$7/P61)))</f>
        <v>0</v>
      </c>
      <c r="AD61" s="6">
        <f t="shared" si="5"/>
        <v>0</v>
      </c>
      <c r="AE61" s="7"/>
      <c r="AF61" s="7"/>
      <c r="AG61" s="7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</sheetData>
  <sheetProtection/>
  <mergeCells count="7">
    <mergeCell ref="Q6:Q8"/>
    <mergeCell ref="A2:H2"/>
    <mergeCell ref="A4:H4"/>
    <mergeCell ref="A6:A8"/>
    <mergeCell ref="B6:B8"/>
    <mergeCell ref="C6:C8"/>
    <mergeCell ref="J4:K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"/>
  <sheetViews>
    <sheetView zoomScale="65" zoomScaleNormal="65" zoomScalePageLayoutView="0" workbookViewId="0" topLeftCell="B1">
      <selection activeCell="R21" sqref="R21"/>
    </sheetView>
  </sheetViews>
  <sheetFormatPr defaultColWidth="9.140625" defaultRowHeight="12.75"/>
  <cols>
    <col min="1" max="1" width="9.140625" style="10" customWidth="1"/>
    <col min="2" max="2" width="14.57421875" style="9" customWidth="1"/>
    <col min="3" max="3" width="31.00390625" style="10" bestFit="1" customWidth="1"/>
    <col min="4" max="4" width="20.7109375" style="9" customWidth="1"/>
    <col min="5" max="5" width="13.421875" style="9" customWidth="1"/>
    <col min="6" max="6" width="14.00390625" style="9" customWidth="1"/>
    <col min="7" max="7" width="13.57421875" style="10" customWidth="1"/>
    <col min="8" max="8" width="14.140625" style="10" customWidth="1"/>
    <col min="9" max="9" width="11.8515625" style="10" customWidth="1"/>
    <col min="10" max="10" width="12.7109375" style="10" customWidth="1"/>
    <col min="11" max="11" width="12.421875" style="10" customWidth="1"/>
    <col min="12" max="12" width="14.00390625" style="10" customWidth="1"/>
    <col min="13" max="15" width="14.421875" style="10" customWidth="1"/>
    <col min="16" max="16" width="12.7109375" style="10" customWidth="1"/>
    <col min="17" max="17" width="12.28125" style="11" bestFit="1" customWidth="1"/>
    <col min="18" max="19" width="11.28125" style="12" customWidth="1"/>
    <col min="20" max="29" width="9.140625" style="12" customWidth="1"/>
    <col min="30" max="30" width="8.8515625" style="12" customWidth="1"/>
    <col min="31" max="33" width="9.140625" style="13" customWidth="1"/>
    <col min="34" max="16384" width="9.140625" style="9" customWidth="1"/>
  </cols>
  <sheetData>
    <row r="1" spans="1:33" s="16" customFormat="1" ht="15">
      <c r="A1" s="11"/>
      <c r="C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AF1" s="18"/>
      <c r="AG1" s="18"/>
    </row>
    <row r="2" spans="1:33" s="16" customFormat="1" ht="15">
      <c r="A2" s="71" t="s">
        <v>7</v>
      </c>
      <c r="B2" s="71"/>
      <c r="C2" s="71"/>
      <c r="D2" s="71"/>
      <c r="E2" s="71"/>
      <c r="F2" s="71"/>
      <c r="G2" s="71"/>
      <c r="H2" s="71"/>
      <c r="I2" s="33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8"/>
      <c r="AF2" s="18"/>
      <c r="AG2" s="18"/>
    </row>
    <row r="3" spans="1:33" s="16" customFormat="1" ht="15">
      <c r="A3" s="11"/>
      <c r="C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8"/>
      <c r="AF3" s="18"/>
      <c r="AG3" s="18"/>
    </row>
    <row r="4" spans="1:33" s="16" customFormat="1" ht="18" customHeight="1">
      <c r="A4" s="72" t="s">
        <v>347</v>
      </c>
      <c r="B4" s="72"/>
      <c r="C4" s="72"/>
      <c r="D4" s="72"/>
      <c r="E4" s="72"/>
      <c r="F4" s="72"/>
      <c r="G4" s="72"/>
      <c r="H4" s="72"/>
      <c r="I4" s="19"/>
      <c r="J4" s="77" t="s">
        <v>9</v>
      </c>
      <c r="K4" s="78"/>
      <c r="L4" s="16">
        <f>SUM(E7:P7)/8</f>
        <v>2</v>
      </c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8"/>
      <c r="AF4" s="18"/>
      <c r="AG4" s="18"/>
    </row>
    <row r="5" spans="1:33" s="16" customFormat="1" ht="18" customHeight="1">
      <c r="A5" s="20"/>
      <c r="B5" s="20"/>
      <c r="C5" s="19"/>
      <c r="D5" s="20"/>
      <c r="E5" s="20"/>
      <c r="F5" s="20"/>
      <c r="G5" s="20"/>
      <c r="H5" s="20"/>
      <c r="I5" s="20"/>
      <c r="J5" s="19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8"/>
      <c r="AF5" s="18"/>
      <c r="AG5" s="18"/>
    </row>
    <row r="6" spans="1:33" s="24" customFormat="1" ht="15" customHeight="1">
      <c r="A6" s="73" t="s">
        <v>0</v>
      </c>
      <c r="B6" s="68" t="s">
        <v>1</v>
      </c>
      <c r="C6" s="68" t="s">
        <v>8</v>
      </c>
      <c r="D6" s="21" t="s">
        <v>2</v>
      </c>
      <c r="E6" s="21" t="s">
        <v>54</v>
      </c>
      <c r="F6" s="34" t="s">
        <v>19</v>
      </c>
      <c r="G6" s="21" t="s">
        <v>55</v>
      </c>
      <c r="H6" s="21" t="s">
        <v>56</v>
      </c>
      <c r="I6" s="21" t="s">
        <v>20</v>
      </c>
      <c r="J6" s="21" t="s">
        <v>30</v>
      </c>
      <c r="K6" s="21" t="s">
        <v>57</v>
      </c>
      <c r="L6" s="21" t="s">
        <v>21</v>
      </c>
      <c r="M6" s="21" t="s">
        <v>58</v>
      </c>
      <c r="N6" s="21" t="s">
        <v>59</v>
      </c>
      <c r="O6" s="21" t="s">
        <v>60</v>
      </c>
      <c r="P6" s="21" t="s">
        <v>6</v>
      </c>
      <c r="Q6" s="68" t="s">
        <v>3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3"/>
      <c r="AG6" s="23"/>
    </row>
    <row r="7" spans="1:33" s="24" customFormat="1" ht="14.25" customHeight="1">
      <c r="A7" s="74"/>
      <c r="B7" s="69"/>
      <c r="C7" s="69"/>
      <c r="D7" s="25" t="s">
        <v>4</v>
      </c>
      <c r="E7" s="26">
        <f>COUNTIF(E9:E56,"&gt;0")</f>
        <v>0</v>
      </c>
      <c r="F7" s="26">
        <f>COUNTIF(F9:F56,"&gt;0")</f>
        <v>0</v>
      </c>
      <c r="G7" s="26">
        <f aca="true" t="shared" si="0" ref="G7:P7">COUNTIF(G9:G56,"&gt;0")</f>
        <v>0</v>
      </c>
      <c r="H7" s="26">
        <f t="shared" si="0"/>
        <v>0</v>
      </c>
      <c r="I7" s="26">
        <f t="shared" si="0"/>
        <v>7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4</v>
      </c>
      <c r="O7" s="26">
        <f t="shared" si="0"/>
        <v>0</v>
      </c>
      <c r="P7" s="26">
        <f t="shared" si="0"/>
        <v>5</v>
      </c>
      <c r="Q7" s="6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3"/>
      <c r="AG7" s="23"/>
    </row>
    <row r="8" spans="1:33" s="24" customFormat="1" ht="14.25" customHeight="1">
      <c r="A8" s="75"/>
      <c r="B8" s="76"/>
      <c r="C8" s="76"/>
      <c r="D8" s="25" t="s">
        <v>5</v>
      </c>
      <c r="E8" s="29">
        <v>0.5</v>
      </c>
      <c r="F8" s="29">
        <v>1</v>
      </c>
      <c r="G8" s="26">
        <v>1</v>
      </c>
      <c r="H8" s="26">
        <v>1</v>
      </c>
      <c r="I8" s="26">
        <v>1</v>
      </c>
      <c r="J8" s="26">
        <v>1</v>
      </c>
      <c r="K8" s="26">
        <v>0.5</v>
      </c>
      <c r="L8" s="26">
        <v>1</v>
      </c>
      <c r="M8" s="26">
        <v>0.5</v>
      </c>
      <c r="N8" s="26">
        <v>0.5</v>
      </c>
      <c r="O8" s="26">
        <v>1</v>
      </c>
      <c r="P8" s="26">
        <v>1</v>
      </c>
      <c r="Q8" s="70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F8" s="23"/>
      <c r="AG8" s="23"/>
    </row>
    <row r="9" spans="1:44" ht="33" customHeight="1">
      <c r="A9" s="14">
        <v>1</v>
      </c>
      <c r="B9" s="17"/>
      <c r="C9" s="35" t="s">
        <v>348</v>
      </c>
      <c r="D9" s="17" t="s">
        <v>359</v>
      </c>
      <c r="E9" s="17"/>
      <c r="F9" s="17"/>
      <c r="G9" s="2"/>
      <c r="H9" s="2"/>
      <c r="I9" s="2">
        <v>1</v>
      </c>
      <c r="J9" s="2"/>
      <c r="K9" s="2"/>
      <c r="L9" s="2"/>
      <c r="M9" s="2"/>
      <c r="N9" s="2">
        <v>2</v>
      </c>
      <c r="O9" s="2"/>
      <c r="P9" s="2">
        <v>1</v>
      </c>
      <c r="Q9" s="4">
        <f aca="true" t="shared" si="1" ref="Q9:Q18">AD9</f>
        <v>1947.0830421822661</v>
      </c>
      <c r="R9" s="5">
        <f aca="true" t="shared" si="2" ref="R9:AC15">IF(OR(E9="",E9="-"),0,E$8*(101+1000*LOG10(E$7/E9)))</f>
        <v>0</v>
      </c>
      <c r="S9" s="5">
        <f t="shared" si="2"/>
        <v>0</v>
      </c>
      <c r="T9" s="5">
        <f t="shared" si="2"/>
        <v>0</v>
      </c>
      <c r="U9" s="5">
        <f t="shared" si="2"/>
        <v>0</v>
      </c>
      <c r="V9" s="5">
        <f t="shared" si="2"/>
        <v>946.0980400142569</v>
      </c>
      <c r="W9" s="5">
        <f t="shared" si="2"/>
        <v>0</v>
      </c>
      <c r="X9" s="5">
        <f t="shared" si="2"/>
        <v>0</v>
      </c>
      <c r="Y9" s="5">
        <f t="shared" si="2"/>
        <v>0</v>
      </c>
      <c r="Z9" s="5">
        <f t="shared" si="2"/>
        <v>0</v>
      </c>
      <c r="AA9" s="5">
        <f t="shared" si="2"/>
        <v>201.0149978319906</v>
      </c>
      <c r="AB9" s="5">
        <f t="shared" si="2"/>
        <v>0</v>
      </c>
      <c r="AC9" s="5">
        <f t="shared" si="2"/>
        <v>799.9700043360189</v>
      </c>
      <c r="AD9" s="6">
        <f>SUM(R9:AC9)</f>
        <v>1947.0830421822661</v>
      </c>
      <c r="AE9" s="7"/>
      <c r="AF9" s="7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33" customHeight="1">
      <c r="A10" s="14">
        <v>2</v>
      </c>
      <c r="B10" s="3" t="s">
        <v>354</v>
      </c>
      <c r="C10" s="3" t="s">
        <v>349</v>
      </c>
      <c r="D10" s="3"/>
      <c r="E10" s="3"/>
      <c r="F10" s="3"/>
      <c r="G10" s="2"/>
      <c r="H10" s="2"/>
      <c r="I10" s="2">
        <v>2</v>
      </c>
      <c r="J10" s="2"/>
      <c r="K10" s="2"/>
      <c r="L10" s="2"/>
      <c r="M10" s="2"/>
      <c r="N10" s="2">
        <v>1</v>
      </c>
      <c r="O10" s="2"/>
      <c r="P10" s="2">
        <v>2</v>
      </c>
      <c r="Q10" s="4">
        <f t="shared" si="1"/>
        <v>1495.5380486862946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5">
        <f t="shared" si="2"/>
        <v>0</v>
      </c>
      <c r="V10" s="5">
        <f t="shared" si="2"/>
        <v>645.0680443502756</v>
      </c>
      <c r="W10" s="5">
        <f t="shared" si="2"/>
        <v>0</v>
      </c>
      <c r="X10" s="5">
        <f t="shared" si="2"/>
        <v>0</v>
      </c>
      <c r="Y10" s="5">
        <f t="shared" si="2"/>
        <v>0</v>
      </c>
      <c r="Z10" s="5">
        <f t="shared" si="2"/>
        <v>0</v>
      </c>
      <c r="AA10" s="5">
        <f t="shared" si="2"/>
        <v>351.5299956639812</v>
      </c>
      <c r="AB10" s="5">
        <f t="shared" si="2"/>
        <v>0</v>
      </c>
      <c r="AC10" s="5">
        <f t="shared" si="2"/>
        <v>498.9400086720376</v>
      </c>
      <c r="AD10" s="6">
        <f aca="true" t="shared" si="3" ref="AD10:AD15">SUM(R10:AC10)</f>
        <v>1495.5380486862946</v>
      </c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33" customHeight="1">
      <c r="A11" s="14">
        <v>3</v>
      </c>
      <c r="B11" s="3" t="s">
        <v>355</v>
      </c>
      <c r="C11" s="3" t="s">
        <v>205</v>
      </c>
      <c r="D11" s="3" t="s">
        <v>358</v>
      </c>
      <c r="E11" s="3"/>
      <c r="F11" s="3"/>
      <c r="G11" s="2"/>
      <c r="H11" s="2"/>
      <c r="I11" s="2">
        <v>3</v>
      </c>
      <c r="J11" s="2"/>
      <c r="K11" s="2"/>
      <c r="L11" s="2"/>
      <c r="M11" s="2"/>
      <c r="N11" s="2"/>
      <c r="O11" s="2"/>
      <c r="P11" s="2">
        <v>3</v>
      </c>
      <c r="Q11" s="4">
        <f t="shared" si="1"/>
        <v>791.8255349109509</v>
      </c>
      <c r="R11" s="5">
        <f t="shared" si="2"/>
        <v>0</v>
      </c>
      <c r="S11" s="5">
        <f t="shared" si="2"/>
        <v>0</v>
      </c>
      <c r="T11" s="5">
        <f t="shared" si="2"/>
        <v>0</v>
      </c>
      <c r="U11" s="5">
        <f t="shared" si="2"/>
        <v>0</v>
      </c>
      <c r="V11" s="5">
        <f t="shared" si="2"/>
        <v>468.97678529459444</v>
      </c>
      <c r="W11" s="5">
        <f t="shared" si="2"/>
        <v>0</v>
      </c>
      <c r="X11" s="5">
        <f t="shared" si="2"/>
        <v>0</v>
      </c>
      <c r="Y11" s="5">
        <f t="shared" si="2"/>
        <v>0</v>
      </c>
      <c r="Z11" s="5">
        <f t="shared" si="2"/>
        <v>0</v>
      </c>
      <c r="AA11" s="5">
        <f t="shared" si="2"/>
        <v>0</v>
      </c>
      <c r="AB11" s="5">
        <f t="shared" si="2"/>
        <v>0</v>
      </c>
      <c r="AC11" s="5">
        <f t="shared" si="2"/>
        <v>322.8487496163564</v>
      </c>
      <c r="AD11" s="6">
        <f t="shared" si="3"/>
        <v>791.8255349109509</v>
      </c>
      <c r="AE11" s="7"/>
      <c r="AF11" s="7"/>
      <c r="AG11" s="7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33" customHeight="1">
      <c r="A12" s="14">
        <v>4</v>
      </c>
      <c r="B12" s="36" t="s">
        <v>44</v>
      </c>
      <c r="C12" s="36" t="s">
        <v>351</v>
      </c>
      <c r="D12" s="36"/>
      <c r="E12" s="36"/>
      <c r="F12" s="36"/>
      <c r="G12" s="2"/>
      <c r="H12" s="2"/>
      <c r="I12" s="2">
        <v>5</v>
      </c>
      <c r="J12" s="2"/>
      <c r="K12" s="2"/>
      <c r="L12" s="2"/>
      <c r="M12" s="2"/>
      <c r="N12" s="2">
        <v>4</v>
      </c>
      <c r="O12" s="2"/>
      <c r="P12" s="2">
        <v>4</v>
      </c>
      <c r="Q12" s="4">
        <f t="shared" si="1"/>
        <v>495.5380486862944</v>
      </c>
      <c r="R12" s="5">
        <f t="shared" si="2"/>
        <v>0</v>
      </c>
      <c r="S12" s="5">
        <f t="shared" si="2"/>
        <v>0</v>
      </c>
      <c r="T12" s="5">
        <f t="shared" si="2"/>
        <v>0</v>
      </c>
      <c r="U12" s="5">
        <f t="shared" si="2"/>
        <v>0</v>
      </c>
      <c r="V12" s="5">
        <f t="shared" si="2"/>
        <v>247.128035678238</v>
      </c>
      <c r="W12" s="5">
        <f t="shared" si="2"/>
        <v>0</v>
      </c>
      <c r="X12" s="5">
        <f t="shared" si="2"/>
        <v>0</v>
      </c>
      <c r="Y12" s="5">
        <f t="shared" si="2"/>
        <v>0</v>
      </c>
      <c r="Z12" s="5">
        <f t="shared" si="2"/>
        <v>0</v>
      </c>
      <c r="AA12" s="5">
        <f t="shared" si="2"/>
        <v>50.5</v>
      </c>
      <c r="AB12" s="5">
        <f t="shared" si="2"/>
        <v>0</v>
      </c>
      <c r="AC12" s="5">
        <f t="shared" si="2"/>
        <v>197.9100130080564</v>
      </c>
      <c r="AD12" s="6">
        <f t="shared" si="3"/>
        <v>495.5380486862944</v>
      </c>
      <c r="AE12" s="7"/>
      <c r="AF12" s="7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33" customHeight="1">
      <c r="A13" s="14">
        <v>5</v>
      </c>
      <c r="B13" s="3" t="s">
        <v>45</v>
      </c>
      <c r="C13" s="3" t="s">
        <v>350</v>
      </c>
      <c r="D13" s="3" t="s">
        <v>360</v>
      </c>
      <c r="E13" s="3"/>
      <c r="F13" s="3"/>
      <c r="G13" s="2"/>
      <c r="H13" s="2"/>
      <c r="I13" s="2">
        <v>4</v>
      </c>
      <c r="J13" s="2"/>
      <c r="K13" s="2"/>
      <c r="L13" s="2"/>
      <c r="M13" s="2"/>
      <c r="N13" s="2"/>
      <c r="O13" s="2"/>
      <c r="P13" s="2"/>
      <c r="Q13" s="4">
        <f t="shared" si="1"/>
        <v>344.0380486862945</v>
      </c>
      <c r="R13" s="5">
        <f t="shared" si="2"/>
        <v>0</v>
      </c>
      <c r="S13" s="5">
        <f t="shared" si="2"/>
        <v>0</v>
      </c>
      <c r="T13" s="5">
        <f t="shared" si="2"/>
        <v>0</v>
      </c>
      <c r="U13" s="5">
        <f t="shared" si="2"/>
        <v>0</v>
      </c>
      <c r="V13" s="5">
        <f t="shared" si="2"/>
        <v>344.0380486862945</v>
      </c>
      <c r="W13" s="5">
        <f t="shared" si="2"/>
        <v>0</v>
      </c>
      <c r="X13" s="5">
        <f t="shared" si="2"/>
        <v>0</v>
      </c>
      <c r="Y13" s="5">
        <f t="shared" si="2"/>
        <v>0</v>
      </c>
      <c r="Z13" s="5">
        <f t="shared" si="2"/>
        <v>0</v>
      </c>
      <c r="AA13" s="5">
        <f t="shared" si="2"/>
        <v>0</v>
      </c>
      <c r="AB13" s="5">
        <f t="shared" si="2"/>
        <v>0</v>
      </c>
      <c r="AC13" s="5">
        <f t="shared" si="2"/>
        <v>0</v>
      </c>
      <c r="AD13" s="6">
        <f t="shared" si="3"/>
        <v>344.0380486862945</v>
      </c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33" customHeight="1">
      <c r="A14" s="14">
        <v>6</v>
      </c>
      <c r="B14" s="1" t="s">
        <v>356</v>
      </c>
      <c r="C14" s="1" t="s">
        <v>352</v>
      </c>
      <c r="D14" s="1" t="s">
        <v>361</v>
      </c>
      <c r="E14" s="1"/>
      <c r="F14" s="36"/>
      <c r="G14" s="2"/>
      <c r="H14" s="2"/>
      <c r="I14" s="2">
        <v>6</v>
      </c>
      <c r="J14" s="2"/>
      <c r="K14" s="2"/>
      <c r="L14" s="2"/>
      <c r="M14" s="2"/>
      <c r="N14" s="2"/>
      <c r="O14" s="2"/>
      <c r="P14" s="2"/>
      <c r="Q14" s="4">
        <f t="shared" si="1"/>
        <v>167.94678963061324</v>
      </c>
      <c r="R14" s="5">
        <f t="shared" si="2"/>
        <v>0</v>
      </c>
      <c r="S14" s="5">
        <f t="shared" si="2"/>
        <v>0</v>
      </c>
      <c r="T14" s="5">
        <f t="shared" si="2"/>
        <v>0</v>
      </c>
      <c r="U14" s="5">
        <f t="shared" si="2"/>
        <v>0</v>
      </c>
      <c r="V14" s="5">
        <f t="shared" si="2"/>
        <v>167.94678963061324</v>
      </c>
      <c r="W14" s="5">
        <f t="shared" si="2"/>
        <v>0</v>
      </c>
      <c r="X14" s="5">
        <f t="shared" si="2"/>
        <v>0</v>
      </c>
      <c r="Y14" s="5">
        <f t="shared" si="2"/>
        <v>0</v>
      </c>
      <c r="Z14" s="5">
        <f t="shared" si="2"/>
        <v>0</v>
      </c>
      <c r="AA14" s="5">
        <f t="shared" si="2"/>
        <v>0</v>
      </c>
      <c r="AB14" s="5">
        <f t="shared" si="2"/>
        <v>0</v>
      </c>
      <c r="AC14" s="5">
        <f t="shared" si="2"/>
        <v>0</v>
      </c>
      <c r="AD14" s="6">
        <f t="shared" si="3"/>
        <v>167.94678963061324</v>
      </c>
      <c r="AE14" s="7"/>
      <c r="AF14" s="7"/>
      <c r="AG14" s="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33" customHeight="1">
      <c r="A15" s="14">
        <v>7</v>
      </c>
      <c r="B15" s="3" t="s">
        <v>355</v>
      </c>
      <c r="C15" s="3" t="s">
        <v>510</v>
      </c>
      <c r="D15" s="3"/>
      <c r="E15" s="3"/>
      <c r="F15" s="3"/>
      <c r="G15" s="2"/>
      <c r="H15" s="2"/>
      <c r="I15" s="2"/>
      <c r="J15" s="2"/>
      <c r="K15" s="2"/>
      <c r="L15" s="2"/>
      <c r="M15" s="2"/>
      <c r="N15" s="2">
        <v>3</v>
      </c>
      <c r="O15" s="2"/>
      <c r="P15" s="2"/>
      <c r="Q15" s="4">
        <f t="shared" si="1"/>
        <v>112.96936830414997</v>
      </c>
      <c r="R15" s="5">
        <f t="shared" si="2"/>
        <v>0</v>
      </c>
      <c r="S15" s="5">
        <f t="shared" si="2"/>
        <v>0</v>
      </c>
      <c r="T15" s="5">
        <f t="shared" si="2"/>
        <v>0</v>
      </c>
      <c r="U15" s="5">
        <f t="shared" si="2"/>
        <v>0</v>
      </c>
      <c r="V15" s="5">
        <f t="shared" si="2"/>
        <v>0</v>
      </c>
      <c r="W15" s="5">
        <f t="shared" si="2"/>
        <v>0</v>
      </c>
      <c r="X15" s="5">
        <f t="shared" si="2"/>
        <v>0</v>
      </c>
      <c r="Y15" s="5">
        <f t="shared" si="2"/>
        <v>0</v>
      </c>
      <c r="Z15" s="5">
        <f t="shared" si="2"/>
        <v>0</v>
      </c>
      <c r="AA15" s="5">
        <f t="shared" si="2"/>
        <v>112.96936830414997</v>
      </c>
      <c r="AB15" s="5">
        <f t="shared" si="2"/>
        <v>0</v>
      </c>
      <c r="AC15" s="5">
        <f t="shared" si="2"/>
        <v>0</v>
      </c>
      <c r="AD15" s="6">
        <f t="shared" si="3"/>
        <v>112.96936830414997</v>
      </c>
      <c r="AE15" s="7"/>
      <c r="AF15" s="7"/>
      <c r="AG15" s="7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33" customHeight="1">
      <c r="A16" s="14">
        <v>8</v>
      </c>
      <c r="B16" s="3" t="s">
        <v>357</v>
      </c>
      <c r="C16" s="3" t="s">
        <v>353</v>
      </c>
      <c r="D16" s="3"/>
      <c r="E16" s="3"/>
      <c r="F16" s="3"/>
      <c r="G16" s="2"/>
      <c r="H16" s="2"/>
      <c r="I16" s="2">
        <v>7</v>
      </c>
      <c r="J16" s="2"/>
      <c r="K16" s="2"/>
      <c r="L16" s="2"/>
      <c r="M16" s="2"/>
      <c r="N16" s="2"/>
      <c r="O16" s="2"/>
      <c r="P16" s="2"/>
      <c r="Q16" s="4">
        <f t="shared" si="1"/>
        <v>101</v>
      </c>
      <c r="R16" s="5">
        <f aca="true" t="shared" si="4" ref="R16:AC18">IF(OR(E16="",E16="-"),0,E$8*(101+1000*LOG10(E$7/E16)))</f>
        <v>0</v>
      </c>
      <c r="S16" s="5">
        <f t="shared" si="4"/>
        <v>0</v>
      </c>
      <c r="T16" s="5">
        <f t="shared" si="4"/>
        <v>0</v>
      </c>
      <c r="U16" s="5">
        <f t="shared" si="4"/>
        <v>0</v>
      </c>
      <c r="V16" s="5">
        <f t="shared" si="4"/>
        <v>101</v>
      </c>
      <c r="W16" s="5">
        <f t="shared" si="4"/>
        <v>0</v>
      </c>
      <c r="X16" s="5">
        <f t="shared" si="4"/>
        <v>0</v>
      </c>
      <c r="Y16" s="5">
        <f t="shared" si="4"/>
        <v>0</v>
      </c>
      <c r="Z16" s="5">
        <f t="shared" si="4"/>
        <v>0</v>
      </c>
      <c r="AA16" s="5">
        <f t="shared" si="4"/>
        <v>0</v>
      </c>
      <c r="AB16" s="5">
        <f t="shared" si="4"/>
        <v>0</v>
      </c>
      <c r="AC16" s="5">
        <f t="shared" si="4"/>
        <v>0</v>
      </c>
      <c r="AD16" s="6">
        <f>SUM(R16:AC16)</f>
        <v>101</v>
      </c>
      <c r="AE16" s="7"/>
      <c r="AF16" s="7"/>
      <c r="AG16" s="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33" customHeight="1">
      <c r="A17" s="14">
        <v>9</v>
      </c>
      <c r="B17" s="3"/>
      <c r="C17" s="3" t="s">
        <v>617</v>
      </c>
      <c r="D17" s="3" t="s">
        <v>618</v>
      </c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>
        <v>5</v>
      </c>
      <c r="Q17" s="4">
        <f t="shared" si="1"/>
        <v>101</v>
      </c>
      <c r="R17" s="5">
        <f t="shared" si="4"/>
        <v>0</v>
      </c>
      <c r="S17" s="5">
        <f t="shared" si="4"/>
        <v>0</v>
      </c>
      <c r="T17" s="5">
        <f t="shared" si="4"/>
        <v>0</v>
      </c>
      <c r="U17" s="5">
        <f t="shared" si="4"/>
        <v>0</v>
      </c>
      <c r="V17" s="5">
        <f t="shared" si="4"/>
        <v>0</v>
      </c>
      <c r="W17" s="5">
        <f t="shared" si="4"/>
        <v>0</v>
      </c>
      <c r="X17" s="5">
        <f t="shared" si="4"/>
        <v>0</v>
      </c>
      <c r="Y17" s="5">
        <f t="shared" si="4"/>
        <v>0</v>
      </c>
      <c r="Z17" s="5">
        <f t="shared" si="4"/>
        <v>0</v>
      </c>
      <c r="AA17" s="5">
        <f t="shared" si="4"/>
        <v>0</v>
      </c>
      <c r="AB17" s="5">
        <f t="shared" si="4"/>
        <v>0</v>
      </c>
      <c r="AC17" s="5">
        <f t="shared" si="4"/>
        <v>101</v>
      </c>
      <c r="AD17" s="6">
        <f>SUM(R17:AC17)</f>
        <v>101</v>
      </c>
      <c r="AE17" s="7"/>
      <c r="AF17" s="7"/>
      <c r="AG17" s="7"/>
      <c r="AH17" s="8"/>
      <c r="AI17" s="8"/>
      <c r="AJ17" s="8"/>
      <c r="AK17" s="8"/>
      <c r="AL17" s="8"/>
      <c r="AN17" s="8"/>
      <c r="AO17" s="8"/>
      <c r="AP17" s="8"/>
      <c r="AQ17" s="8"/>
      <c r="AR17" s="8"/>
    </row>
    <row r="18" spans="1:44" ht="33" customHeight="1">
      <c r="A18" s="14">
        <v>10</v>
      </c>
      <c r="B18" s="36"/>
      <c r="C18" s="36"/>
      <c r="D18" s="36"/>
      <c r="E18" s="36"/>
      <c r="F18" s="17"/>
      <c r="G18" s="2"/>
      <c r="H18" s="2"/>
      <c r="I18" s="2"/>
      <c r="J18" s="2"/>
      <c r="K18" s="2"/>
      <c r="L18" s="2"/>
      <c r="M18" s="2"/>
      <c r="N18" s="2"/>
      <c r="O18" s="2"/>
      <c r="P18" s="2"/>
      <c r="Q18" s="4">
        <f t="shared" si="1"/>
        <v>0</v>
      </c>
      <c r="R18" s="5">
        <f t="shared" si="4"/>
        <v>0</v>
      </c>
      <c r="S18" s="5">
        <f t="shared" si="4"/>
        <v>0</v>
      </c>
      <c r="T18" s="5">
        <f t="shared" si="4"/>
        <v>0</v>
      </c>
      <c r="U18" s="5">
        <f t="shared" si="4"/>
        <v>0</v>
      </c>
      <c r="V18" s="5">
        <f t="shared" si="4"/>
        <v>0</v>
      </c>
      <c r="W18" s="5">
        <f t="shared" si="4"/>
        <v>0</v>
      </c>
      <c r="X18" s="5">
        <f t="shared" si="4"/>
        <v>0</v>
      </c>
      <c r="Y18" s="5">
        <f t="shared" si="4"/>
        <v>0</v>
      </c>
      <c r="Z18" s="5">
        <f t="shared" si="4"/>
        <v>0</v>
      </c>
      <c r="AA18" s="5">
        <f t="shared" si="4"/>
        <v>0</v>
      </c>
      <c r="AB18" s="5">
        <f t="shared" si="4"/>
        <v>0</v>
      </c>
      <c r="AC18" s="5">
        <f t="shared" si="4"/>
        <v>0</v>
      </c>
      <c r="AD18" s="6">
        <f>SUM(R18:AC18)</f>
        <v>0</v>
      </c>
      <c r="AE18" s="7"/>
      <c r="AF18" s="7"/>
      <c r="AG18" s="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</sheetData>
  <sheetProtection/>
  <mergeCells count="7">
    <mergeCell ref="Q6:Q8"/>
    <mergeCell ref="A2:H2"/>
    <mergeCell ref="A4:H4"/>
    <mergeCell ref="J4:K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8"/>
  <sheetViews>
    <sheetView zoomScale="65" zoomScaleNormal="65" zoomScalePageLayoutView="0" workbookViewId="0" topLeftCell="A1">
      <selection activeCell="M16" sqref="M16"/>
    </sheetView>
  </sheetViews>
  <sheetFormatPr defaultColWidth="9.140625" defaultRowHeight="12.75"/>
  <cols>
    <col min="1" max="1" width="9.140625" style="10" customWidth="1"/>
    <col min="2" max="2" width="14.57421875" style="9" customWidth="1"/>
    <col min="3" max="3" width="31.00390625" style="10" bestFit="1" customWidth="1"/>
    <col min="4" max="4" width="20.7109375" style="9" customWidth="1"/>
    <col min="5" max="5" width="13.421875" style="9" customWidth="1"/>
    <col min="6" max="6" width="14.00390625" style="9" customWidth="1"/>
    <col min="7" max="7" width="13.57421875" style="10" customWidth="1"/>
    <col min="8" max="8" width="14.140625" style="10" customWidth="1"/>
    <col min="9" max="9" width="11.8515625" style="10" customWidth="1"/>
    <col min="10" max="10" width="12.7109375" style="10" customWidth="1"/>
    <col min="11" max="11" width="12.421875" style="10" customWidth="1"/>
    <col min="12" max="12" width="14.00390625" style="10" customWidth="1"/>
    <col min="13" max="15" width="14.421875" style="10" customWidth="1"/>
    <col min="16" max="16" width="12.7109375" style="10" customWidth="1"/>
    <col min="17" max="17" width="12.28125" style="11" bestFit="1" customWidth="1"/>
    <col min="18" max="19" width="11.28125" style="12" customWidth="1"/>
    <col min="20" max="29" width="9.140625" style="12" customWidth="1"/>
    <col min="30" max="30" width="8.8515625" style="12" customWidth="1"/>
    <col min="31" max="33" width="9.140625" style="13" customWidth="1"/>
    <col min="34" max="16384" width="9.140625" style="9" customWidth="1"/>
  </cols>
  <sheetData>
    <row r="1" spans="1:33" s="16" customFormat="1" ht="15">
      <c r="A1" s="11"/>
      <c r="C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AF1" s="18"/>
      <c r="AG1" s="18"/>
    </row>
    <row r="2" spans="1:33" s="16" customFormat="1" ht="15">
      <c r="A2" s="71" t="s">
        <v>7</v>
      </c>
      <c r="B2" s="71"/>
      <c r="C2" s="71"/>
      <c r="D2" s="71"/>
      <c r="E2" s="71"/>
      <c r="F2" s="71"/>
      <c r="G2" s="71"/>
      <c r="H2" s="71"/>
      <c r="I2" s="33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8"/>
      <c r="AF2" s="18"/>
      <c r="AG2" s="18"/>
    </row>
    <row r="3" spans="1:33" s="16" customFormat="1" ht="15">
      <c r="A3" s="11"/>
      <c r="C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8"/>
      <c r="AF3" s="18"/>
      <c r="AG3" s="18"/>
    </row>
    <row r="4" spans="1:33" s="16" customFormat="1" ht="18" customHeight="1">
      <c r="A4" s="72" t="s">
        <v>61</v>
      </c>
      <c r="B4" s="72"/>
      <c r="C4" s="72"/>
      <c r="D4" s="72"/>
      <c r="E4" s="72"/>
      <c r="F4" s="72"/>
      <c r="G4" s="72"/>
      <c r="H4" s="72"/>
      <c r="I4" s="19"/>
      <c r="J4" s="77" t="s">
        <v>9</v>
      </c>
      <c r="K4" s="78"/>
      <c r="L4" s="16">
        <f>SUM(E7:P7)/8</f>
        <v>8.75</v>
      </c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8"/>
      <c r="AF4" s="18"/>
      <c r="AG4" s="18"/>
    </row>
    <row r="5" spans="1:33" s="16" customFormat="1" ht="18" customHeight="1">
      <c r="A5" s="20"/>
      <c r="B5" s="20"/>
      <c r="C5" s="19"/>
      <c r="D5" s="20"/>
      <c r="E5" s="20"/>
      <c r="F5" s="20"/>
      <c r="G5" s="20"/>
      <c r="H5" s="20"/>
      <c r="I5" s="20"/>
      <c r="J5" s="19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8"/>
      <c r="AF5" s="18"/>
      <c r="AG5" s="18"/>
    </row>
    <row r="6" spans="1:33" s="24" customFormat="1" ht="15" customHeight="1">
      <c r="A6" s="73" t="s">
        <v>0</v>
      </c>
      <c r="B6" s="68" t="s">
        <v>1</v>
      </c>
      <c r="C6" s="68" t="s">
        <v>64</v>
      </c>
      <c r="D6" s="21" t="s">
        <v>2</v>
      </c>
      <c r="E6" s="21" t="s">
        <v>54</v>
      </c>
      <c r="F6" s="34" t="s">
        <v>19</v>
      </c>
      <c r="G6" s="21" t="s">
        <v>55</v>
      </c>
      <c r="H6" s="21" t="s">
        <v>56</v>
      </c>
      <c r="I6" s="21" t="s">
        <v>20</v>
      </c>
      <c r="J6" s="21" t="s">
        <v>30</v>
      </c>
      <c r="K6" s="21" t="s">
        <v>57</v>
      </c>
      <c r="L6" s="21" t="s">
        <v>21</v>
      </c>
      <c r="M6" s="21" t="s">
        <v>58</v>
      </c>
      <c r="N6" s="21" t="s">
        <v>59</v>
      </c>
      <c r="O6" s="21" t="s">
        <v>60</v>
      </c>
      <c r="P6" s="21" t="s">
        <v>6</v>
      </c>
      <c r="Q6" s="68" t="s">
        <v>3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3"/>
      <c r="AG6" s="23"/>
    </row>
    <row r="7" spans="1:33" s="24" customFormat="1" ht="14.25" customHeight="1">
      <c r="A7" s="74"/>
      <c r="B7" s="69"/>
      <c r="C7" s="69"/>
      <c r="D7" s="25" t="s">
        <v>4</v>
      </c>
      <c r="E7" s="26">
        <f>COUNTIF(E9:E100,"&gt;0")</f>
        <v>6</v>
      </c>
      <c r="F7" s="26">
        <f>COUNTIF(F9:F100,"&gt;0")</f>
        <v>6</v>
      </c>
      <c r="G7" s="26">
        <f aca="true" t="shared" si="0" ref="G7:P7">COUNTIF(G9:G100,"&gt;0")</f>
        <v>0</v>
      </c>
      <c r="H7" s="26">
        <f t="shared" si="0"/>
        <v>5</v>
      </c>
      <c r="I7" s="26">
        <f t="shared" si="0"/>
        <v>15</v>
      </c>
      <c r="J7" s="26">
        <f t="shared" si="0"/>
        <v>0</v>
      </c>
      <c r="K7" s="26">
        <f t="shared" si="0"/>
        <v>6</v>
      </c>
      <c r="L7" s="26">
        <f t="shared" si="0"/>
        <v>15</v>
      </c>
      <c r="M7" s="26">
        <f t="shared" si="0"/>
        <v>12</v>
      </c>
      <c r="N7" s="26">
        <f t="shared" si="0"/>
        <v>0</v>
      </c>
      <c r="O7" s="26">
        <f t="shared" si="0"/>
        <v>0</v>
      </c>
      <c r="P7" s="26">
        <f t="shared" si="0"/>
        <v>5</v>
      </c>
      <c r="Q7" s="6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3"/>
      <c r="AG7" s="23"/>
    </row>
    <row r="8" spans="1:33" s="24" customFormat="1" ht="14.25" customHeight="1">
      <c r="A8" s="75"/>
      <c r="B8" s="76"/>
      <c r="C8" s="76"/>
      <c r="D8" s="25" t="s">
        <v>5</v>
      </c>
      <c r="E8" s="29">
        <v>0.5</v>
      </c>
      <c r="F8" s="29">
        <v>1</v>
      </c>
      <c r="G8" s="26">
        <v>1</v>
      </c>
      <c r="H8" s="26">
        <v>1</v>
      </c>
      <c r="I8" s="26">
        <v>1</v>
      </c>
      <c r="J8" s="26">
        <v>1</v>
      </c>
      <c r="K8" s="26">
        <v>0.5</v>
      </c>
      <c r="L8" s="26">
        <v>1</v>
      </c>
      <c r="M8" s="26">
        <v>0.5</v>
      </c>
      <c r="N8" s="26">
        <v>0.5</v>
      </c>
      <c r="O8" s="26">
        <v>1</v>
      </c>
      <c r="P8" s="26">
        <v>1</v>
      </c>
      <c r="Q8" s="70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F8" s="23"/>
      <c r="AG8" s="23"/>
    </row>
    <row r="9" spans="1:44" ht="33" customHeight="1">
      <c r="A9" s="14">
        <v>1</v>
      </c>
      <c r="B9" s="14">
        <v>1111</v>
      </c>
      <c r="C9" s="15" t="s">
        <v>193</v>
      </c>
      <c r="D9" s="14"/>
      <c r="E9" s="14"/>
      <c r="F9" s="14">
        <v>1</v>
      </c>
      <c r="G9" s="2"/>
      <c r="H9" s="3">
        <v>1</v>
      </c>
      <c r="I9" s="3"/>
      <c r="J9" s="3"/>
      <c r="K9" s="2"/>
      <c r="L9" s="2"/>
      <c r="M9" s="2">
        <v>1</v>
      </c>
      <c r="N9" s="2"/>
      <c r="O9" s="2"/>
      <c r="P9" s="2">
        <v>3</v>
      </c>
      <c r="Q9" s="4">
        <f aca="true" t="shared" si="1" ref="Q9:Q40">AD9</f>
        <v>2592.0606273598314</v>
      </c>
      <c r="R9" s="5">
        <f aca="true" t="shared" si="2" ref="R9:R40">IF(OR(E9="",E9="-"),0,E$8*(101+1000*LOG10(E$7/E9)))</f>
        <v>0</v>
      </c>
      <c r="S9" s="5">
        <f aca="true" t="shared" si="3" ref="S9:S40">IF(OR(F9="",F9="-"),0,F$8*(101+1000*LOG10(F$7/F9)))</f>
        <v>879.1512503836436</v>
      </c>
      <c r="T9" s="5">
        <f aca="true" t="shared" si="4" ref="T9:AC31">IF(OR(G9="",G9="-"),0,G$8*(101+1000*LOG10(G$7/G9)))</f>
        <v>0</v>
      </c>
      <c r="U9" s="5">
        <f t="shared" si="4"/>
        <v>799.9700043360189</v>
      </c>
      <c r="V9" s="5">
        <f t="shared" si="4"/>
        <v>0</v>
      </c>
      <c r="W9" s="5">
        <f t="shared" si="4"/>
        <v>0</v>
      </c>
      <c r="X9" s="5">
        <f t="shared" si="4"/>
        <v>0</v>
      </c>
      <c r="Y9" s="5">
        <f t="shared" si="4"/>
        <v>0</v>
      </c>
      <c r="Z9" s="5">
        <f t="shared" si="4"/>
        <v>590.0906230238124</v>
      </c>
      <c r="AA9" s="5">
        <f t="shared" si="4"/>
        <v>0</v>
      </c>
      <c r="AB9" s="5">
        <f t="shared" si="4"/>
        <v>0</v>
      </c>
      <c r="AC9" s="5">
        <f t="shared" si="4"/>
        <v>322.8487496163564</v>
      </c>
      <c r="AD9" s="6">
        <f>SUM(R9:AC9)</f>
        <v>2592.0606273598314</v>
      </c>
      <c r="AE9" s="7"/>
      <c r="AF9" s="7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33" customHeight="1">
      <c r="A10" s="14">
        <v>2</v>
      </c>
      <c r="B10" s="3" t="s">
        <v>51</v>
      </c>
      <c r="C10" s="3" t="s">
        <v>362</v>
      </c>
      <c r="D10" s="3" t="s">
        <v>363</v>
      </c>
      <c r="E10" s="3"/>
      <c r="F10" s="3"/>
      <c r="G10" s="2"/>
      <c r="H10" s="2"/>
      <c r="I10" s="2">
        <v>1</v>
      </c>
      <c r="J10" s="2"/>
      <c r="K10" s="2"/>
      <c r="L10" s="2">
        <v>3</v>
      </c>
      <c r="M10" s="2"/>
      <c r="N10" s="2"/>
      <c r="O10" s="2"/>
      <c r="P10" s="2">
        <v>2</v>
      </c>
      <c r="Q10" s="4">
        <f t="shared" si="1"/>
        <v>2576.001272063738</v>
      </c>
      <c r="R10" s="5">
        <f t="shared" si="2"/>
        <v>0</v>
      </c>
      <c r="S10" s="5">
        <f t="shared" si="3"/>
        <v>0</v>
      </c>
      <c r="T10" s="5">
        <f t="shared" si="4"/>
        <v>0</v>
      </c>
      <c r="U10" s="5">
        <f t="shared" si="4"/>
        <v>0</v>
      </c>
      <c r="V10" s="5">
        <f t="shared" si="4"/>
        <v>1277.0912590556813</v>
      </c>
      <c r="W10" s="5">
        <f t="shared" si="4"/>
        <v>0</v>
      </c>
      <c r="X10" s="5">
        <f t="shared" si="4"/>
        <v>0</v>
      </c>
      <c r="Y10" s="5">
        <f t="shared" si="4"/>
        <v>799.9700043360189</v>
      </c>
      <c r="Z10" s="5">
        <f t="shared" si="4"/>
        <v>0</v>
      </c>
      <c r="AA10" s="5">
        <f t="shared" si="4"/>
        <v>0</v>
      </c>
      <c r="AB10" s="5">
        <f t="shared" si="4"/>
        <v>0</v>
      </c>
      <c r="AC10" s="5">
        <f t="shared" si="4"/>
        <v>498.9400086720376</v>
      </c>
      <c r="AD10" s="6">
        <f aca="true" t="shared" si="5" ref="AD10:AD62">SUM(R10:AC10)</f>
        <v>2576.001272063738</v>
      </c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33" customHeight="1">
      <c r="A11" s="14">
        <v>3</v>
      </c>
      <c r="B11" s="1" t="s">
        <v>436</v>
      </c>
      <c r="C11" s="1" t="s">
        <v>430</v>
      </c>
      <c r="D11" s="1" t="s">
        <v>441</v>
      </c>
      <c r="E11" s="14"/>
      <c r="F11" s="14"/>
      <c r="G11" s="2"/>
      <c r="H11" s="2"/>
      <c r="I11" s="2"/>
      <c r="J11" s="2"/>
      <c r="K11" s="2">
        <v>1</v>
      </c>
      <c r="L11" s="2">
        <v>4</v>
      </c>
      <c r="M11" s="2">
        <v>6</v>
      </c>
      <c r="N11" s="2"/>
      <c r="O11" s="2"/>
      <c r="P11" s="2">
        <v>4</v>
      </c>
      <c r="Q11" s="4">
        <f t="shared" si="1"/>
        <v>1513.5319037595877</v>
      </c>
      <c r="R11" s="5">
        <f t="shared" si="2"/>
        <v>0</v>
      </c>
      <c r="S11" s="5">
        <f t="shared" si="3"/>
        <v>0</v>
      </c>
      <c r="T11" s="5">
        <f t="shared" si="4"/>
        <v>0</v>
      </c>
      <c r="U11" s="5">
        <f t="shared" si="4"/>
        <v>0</v>
      </c>
      <c r="V11" s="5">
        <f t="shared" si="4"/>
        <v>0</v>
      </c>
      <c r="W11" s="5">
        <f t="shared" si="4"/>
        <v>0</v>
      </c>
      <c r="X11" s="5">
        <f t="shared" si="4"/>
        <v>439.5756251918218</v>
      </c>
      <c r="Y11" s="5">
        <f t="shared" si="4"/>
        <v>675.0312677277188</v>
      </c>
      <c r="Z11" s="5">
        <f t="shared" si="4"/>
        <v>201.0149978319906</v>
      </c>
      <c r="AA11" s="5">
        <f t="shared" si="4"/>
        <v>0</v>
      </c>
      <c r="AB11" s="5">
        <f t="shared" si="4"/>
        <v>0</v>
      </c>
      <c r="AC11" s="5">
        <f t="shared" si="4"/>
        <v>197.9100130080564</v>
      </c>
      <c r="AD11" s="6">
        <f t="shared" si="5"/>
        <v>1513.5319037595877</v>
      </c>
      <c r="AE11" s="7"/>
      <c r="AF11" s="7"/>
      <c r="AG11" s="7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33" customHeight="1">
      <c r="A12" s="14">
        <v>4</v>
      </c>
      <c r="B12" s="1" t="s">
        <v>438</v>
      </c>
      <c r="C12" s="1" t="s">
        <v>432</v>
      </c>
      <c r="D12" s="1" t="s">
        <v>442</v>
      </c>
      <c r="E12" s="3"/>
      <c r="F12" s="3"/>
      <c r="G12" s="2"/>
      <c r="H12" s="2"/>
      <c r="I12" s="2"/>
      <c r="J12" s="2"/>
      <c r="K12" s="2">
        <v>3</v>
      </c>
      <c r="L12" s="2"/>
      <c r="M12" s="2">
        <v>4</v>
      </c>
      <c r="N12" s="2"/>
      <c r="O12" s="2"/>
      <c r="P12" s="2">
        <v>1</v>
      </c>
      <c r="Q12" s="4">
        <f t="shared" si="1"/>
        <v>1290.0456295278407</v>
      </c>
      <c r="R12" s="5">
        <f t="shared" si="2"/>
        <v>0</v>
      </c>
      <c r="S12" s="5">
        <f t="shared" si="3"/>
        <v>0</v>
      </c>
      <c r="T12" s="5">
        <f t="shared" si="4"/>
        <v>0</v>
      </c>
      <c r="U12" s="5">
        <f t="shared" si="4"/>
        <v>0</v>
      </c>
      <c r="V12" s="5">
        <f t="shared" si="4"/>
        <v>0</v>
      </c>
      <c r="W12" s="5">
        <f t="shared" si="4"/>
        <v>0</v>
      </c>
      <c r="X12" s="5">
        <f t="shared" si="4"/>
        <v>201.0149978319906</v>
      </c>
      <c r="Y12" s="5">
        <f t="shared" si="4"/>
        <v>0</v>
      </c>
      <c r="Z12" s="5">
        <f t="shared" si="4"/>
        <v>289.0606273598312</v>
      </c>
      <c r="AA12" s="5">
        <f t="shared" si="4"/>
        <v>0</v>
      </c>
      <c r="AB12" s="5">
        <f t="shared" si="4"/>
        <v>0</v>
      </c>
      <c r="AC12" s="5">
        <f t="shared" si="4"/>
        <v>799.9700043360189</v>
      </c>
      <c r="AD12" s="6">
        <f t="shared" si="5"/>
        <v>1290.0456295278407</v>
      </c>
      <c r="AE12" s="7"/>
      <c r="AF12" s="7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33" customHeight="1">
      <c r="A13" s="14">
        <v>5</v>
      </c>
      <c r="B13" s="3"/>
      <c r="C13" s="3" t="s">
        <v>365</v>
      </c>
      <c r="D13" s="3" t="s">
        <v>370</v>
      </c>
      <c r="E13" s="3"/>
      <c r="F13" s="3"/>
      <c r="G13" s="2"/>
      <c r="H13" s="2"/>
      <c r="I13" s="2">
        <v>1</v>
      </c>
      <c r="J13" s="2"/>
      <c r="K13" s="2"/>
      <c r="L13" s="2"/>
      <c r="M13" s="2"/>
      <c r="N13" s="2"/>
      <c r="O13" s="2"/>
      <c r="P13" s="2"/>
      <c r="Q13" s="4">
        <f t="shared" si="1"/>
        <v>1277.0912590556813</v>
      </c>
      <c r="R13" s="5">
        <f t="shared" si="2"/>
        <v>0</v>
      </c>
      <c r="S13" s="5">
        <f t="shared" si="3"/>
        <v>0</v>
      </c>
      <c r="T13" s="5">
        <f t="shared" si="4"/>
        <v>0</v>
      </c>
      <c r="U13" s="5">
        <f t="shared" si="4"/>
        <v>0</v>
      </c>
      <c r="V13" s="5">
        <f t="shared" si="4"/>
        <v>1277.0912590556813</v>
      </c>
      <c r="W13" s="5">
        <f t="shared" si="4"/>
        <v>0</v>
      </c>
      <c r="X13" s="5">
        <f t="shared" si="4"/>
        <v>0</v>
      </c>
      <c r="Y13" s="5">
        <f t="shared" si="4"/>
        <v>0</v>
      </c>
      <c r="Z13" s="5">
        <f t="shared" si="4"/>
        <v>0</v>
      </c>
      <c r="AA13" s="5">
        <f t="shared" si="4"/>
        <v>0</v>
      </c>
      <c r="AB13" s="5">
        <f t="shared" si="4"/>
        <v>0</v>
      </c>
      <c r="AC13" s="5">
        <f t="shared" si="4"/>
        <v>0</v>
      </c>
      <c r="AD13" s="6">
        <f t="shared" si="5"/>
        <v>1277.0912590556813</v>
      </c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33" customHeight="1">
      <c r="A14" s="14">
        <v>6</v>
      </c>
      <c r="B14" s="36" t="s">
        <v>463</v>
      </c>
      <c r="C14" s="36" t="s">
        <v>462</v>
      </c>
      <c r="D14" s="37"/>
      <c r="E14" s="37"/>
      <c r="F14" s="17"/>
      <c r="G14" s="2"/>
      <c r="H14" s="2"/>
      <c r="I14" s="2"/>
      <c r="J14" s="2"/>
      <c r="K14" s="2"/>
      <c r="L14" s="2">
        <v>1</v>
      </c>
      <c r="M14" s="2"/>
      <c r="N14" s="2"/>
      <c r="O14" s="2"/>
      <c r="P14" s="2"/>
      <c r="Q14" s="4">
        <f t="shared" si="1"/>
        <v>1277.0912590556813</v>
      </c>
      <c r="R14" s="5">
        <f t="shared" si="2"/>
        <v>0</v>
      </c>
      <c r="S14" s="5">
        <f t="shared" si="3"/>
        <v>0</v>
      </c>
      <c r="T14" s="5">
        <f t="shared" si="4"/>
        <v>0</v>
      </c>
      <c r="U14" s="5">
        <f t="shared" si="4"/>
        <v>0</v>
      </c>
      <c r="V14" s="5">
        <f t="shared" si="4"/>
        <v>0</v>
      </c>
      <c r="W14" s="5">
        <f t="shared" si="4"/>
        <v>0</v>
      </c>
      <c r="X14" s="5">
        <f t="shared" si="4"/>
        <v>0</v>
      </c>
      <c r="Y14" s="5">
        <f t="shared" si="4"/>
        <v>1277.0912590556813</v>
      </c>
      <c r="Z14" s="5">
        <f t="shared" si="4"/>
        <v>0</v>
      </c>
      <c r="AA14" s="5">
        <f t="shared" si="4"/>
        <v>0</v>
      </c>
      <c r="AB14" s="5">
        <f t="shared" si="4"/>
        <v>0</v>
      </c>
      <c r="AC14" s="5">
        <f t="shared" si="4"/>
        <v>0</v>
      </c>
      <c r="AD14" s="6">
        <f t="shared" si="5"/>
        <v>1277.0912590556813</v>
      </c>
      <c r="AE14" s="7"/>
      <c r="AF14" s="7"/>
      <c r="AG14" s="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33" customHeight="1">
      <c r="A15" s="14">
        <v>7</v>
      </c>
      <c r="B15" s="1" t="s">
        <v>300</v>
      </c>
      <c r="C15" s="1" t="s">
        <v>299</v>
      </c>
      <c r="D15" s="1" t="s">
        <v>301</v>
      </c>
      <c r="E15" s="1"/>
      <c r="F15" s="17"/>
      <c r="G15" s="2"/>
      <c r="H15" s="2">
        <v>2</v>
      </c>
      <c r="I15" s="2">
        <v>4</v>
      </c>
      <c r="J15" s="2"/>
      <c r="K15" s="2"/>
      <c r="L15" s="2"/>
      <c r="M15" s="2"/>
      <c r="N15" s="2"/>
      <c r="O15" s="2"/>
      <c r="P15" s="2">
        <v>5</v>
      </c>
      <c r="Q15" s="4">
        <f t="shared" si="1"/>
        <v>1274.9712763997563</v>
      </c>
      <c r="R15" s="5">
        <f t="shared" si="2"/>
        <v>0</v>
      </c>
      <c r="S15" s="5">
        <f t="shared" si="3"/>
        <v>0</v>
      </c>
      <c r="T15" s="5">
        <f t="shared" si="4"/>
        <v>0</v>
      </c>
      <c r="U15" s="5">
        <f t="shared" si="4"/>
        <v>498.9400086720376</v>
      </c>
      <c r="V15" s="5">
        <f t="shared" si="4"/>
        <v>675.0312677277188</v>
      </c>
      <c r="W15" s="5">
        <f t="shared" si="4"/>
        <v>0</v>
      </c>
      <c r="X15" s="5">
        <f t="shared" si="4"/>
        <v>0</v>
      </c>
      <c r="Y15" s="5">
        <f t="shared" si="4"/>
        <v>0</v>
      </c>
      <c r="Z15" s="5">
        <f t="shared" si="4"/>
        <v>0</v>
      </c>
      <c r="AA15" s="5">
        <f t="shared" si="4"/>
        <v>0</v>
      </c>
      <c r="AB15" s="5">
        <f t="shared" si="4"/>
        <v>0</v>
      </c>
      <c r="AC15" s="5">
        <f t="shared" si="4"/>
        <v>101</v>
      </c>
      <c r="AD15" s="6">
        <f t="shared" si="5"/>
        <v>1274.9712763997563</v>
      </c>
      <c r="AE15" s="7"/>
      <c r="AF15" s="7"/>
      <c r="AG15" s="7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33" customHeight="1">
      <c r="A16" s="14">
        <v>8</v>
      </c>
      <c r="B16" s="36" t="s">
        <v>196</v>
      </c>
      <c r="C16" s="36" t="s">
        <v>197</v>
      </c>
      <c r="D16" s="37" t="s">
        <v>198</v>
      </c>
      <c r="E16" s="37"/>
      <c r="F16" s="17">
        <v>4</v>
      </c>
      <c r="G16" s="2"/>
      <c r="H16" s="2"/>
      <c r="I16" s="2">
        <v>2</v>
      </c>
      <c r="J16" s="2"/>
      <c r="K16" s="2"/>
      <c r="L16" s="2"/>
      <c r="M16" s="2"/>
      <c r="N16" s="2"/>
      <c r="O16" s="2"/>
      <c r="P16" s="2"/>
      <c r="Q16" s="4">
        <f t="shared" si="1"/>
        <v>1253.1525224473812</v>
      </c>
      <c r="R16" s="5">
        <f t="shared" si="2"/>
        <v>0</v>
      </c>
      <c r="S16" s="5">
        <f t="shared" si="3"/>
        <v>277.09125905568123</v>
      </c>
      <c r="T16" s="5">
        <f t="shared" si="4"/>
        <v>0</v>
      </c>
      <c r="U16" s="5">
        <f t="shared" si="4"/>
        <v>0</v>
      </c>
      <c r="V16" s="5">
        <f t="shared" si="4"/>
        <v>976.0612633917001</v>
      </c>
      <c r="W16" s="5">
        <f t="shared" si="4"/>
        <v>0</v>
      </c>
      <c r="X16" s="5">
        <f t="shared" si="4"/>
        <v>0</v>
      </c>
      <c r="Y16" s="5">
        <f t="shared" si="4"/>
        <v>0</v>
      </c>
      <c r="Z16" s="5">
        <f t="shared" si="4"/>
        <v>0</v>
      </c>
      <c r="AA16" s="5">
        <f t="shared" si="4"/>
        <v>0</v>
      </c>
      <c r="AB16" s="5">
        <f t="shared" si="4"/>
        <v>0</v>
      </c>
      <c r="AC16" s="5">
        <f t="shared" si="4"/>
        <v>0</v>
      </c>
      <c r="AD16" s="6">
        <f t="shared" si="5"/>
        <v>1253.1525224473812</v>
      </c>
      <c r="AE16" s="7"/>
      <c r="AF16" s="7"/>
      <c r="AG16" s="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33" customHeight="1">
      <c r="A17" s="14">
        <v>9</v>
      </c>
      <c r="B17" s="1" t="s">
        <v>367</v>
      </c>
      <c r="C17" s="1" t="s">
        <v>366</v>
      </c>
      <c r="D17" s="1"/>
      <c r="E17" s="1"/>
      <c r="F17" s="3"/>
      <c r="G17" s="2"/>
      <c r="H17" s="2"/>
      <c r="I17" s="2">
        <v>2</v>
      </c>
      <c r="J17" s="2"/>
      <c r="K17" s="2"/>
      <c r="L17" s="2"/>
      <c r="M17" s="2"/>
      <c r="N17" s="2"/>
      <c r="O17" s="2"/>
      <c r="P17" s="2"/>
      <c r="Q17" s="4">
        <f t="shared" si="1"/>
        <v>976.0612633917001</v>
      </c>
      <c r="R17" s="5">
        <f t="shared" si="2"/>
        <v>0</v>
      </c>
      <c r="S17" s="5">
        <f t="shared" si="3"/>
        <v>0</v>
      </c>
      <c r="T17" s="5">
        <f t="shared" si="4"/>
        <v>0</v>
      </c>
      <c r="U17" s="5">
        <f t="shared" si="4"/>
        <v>0</v>
      </c>
      <c r="V17" s="5">
        <f t="shared" si="4"/>
        <v>976.0612633917001</v>
      </c>
      <c r="W17" s="5">
        <f t="shared" si="4"/>
        <v>0</v>
      </c>
      <c r="X17" s="5">
        <f t="shared" si="4"/>
        <v>0</v>
      </c>
      <c r="Y17" s="5">
        <f t="shared" si="4"/>
        <v>0</v>
      </c>
      <c r="Z17" s="5">
        <f t="shared" si="4"/>
        <v>0</v>
      </c>
      <c r="AA17" s="5">
        <f t="shared" si="4"/>
        <v>0</v>
      </c>
      <c r="AB17" s="5">
        <f t="shared" si="4"/>
        <v>0</v>
      </c>
      <c r="AC17" s="5">
        <f t="shared" si="4"/>
        <v>0</v>
      </c>
      <c r="AD17" s="6">
        <f t="shared" si="5"/>
        <v>976.0612633917001</v>
      </c>
      <c r="AE17" s="7"/>
      <c r="AF17" s="7"/>
      <c r="AG17" s="7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33" customHeight="1">
      <c r="A18" s="14">
        <v>10</v>
      </c>
      <c r="B18" s="36" t="s">
        <v>465</v>
      </c>
      <c r="C18" s="36" t="s">
        <v>464</v>
      </c>
      <c r="D18" s="37"/>
      <c r="E18" s="37"/>
      <c r="F18" s="3"/>
      <c r="G18" s="2"/>
      <c r="H18" s="2"/>
      <c r="I18" s="2"/>
      <c r="J18" s="2"/>
      <c r="K18" s="2"/>
      <c r="L18" s="2">
        <v>2</v>
      </c>
      <c r="M18" s="2"/>
      <c r="N18" s="2"/>
      <c r="O18" s="2"/>
      <c r="P18" s="2"/>
      <c r="Q18" s="4">
        <f t="shared" si="1"/>
        <v>976.0612633917001</v>
      </c>
      <c r="R18" s="5">
        <f t="shared" si="2"/>
        <v>0</v>
      </c>
      <c r="S18" s="5">
        <f t="shared" si="3"/>
        <v>0</v>
      </c>
      <c r="T18" s="5">
        <f t="shared" si="4"/>
        <v>0</v>
      </c>
      <c r="U18" s="5">
        <f t="shared" si="4"/>
        <v>0</v>
      </c>
      <c r="V18" s="5">
        <f t="shared" si="4"/>
        <v>0</v>
      </c>
      <c r="W18" s="5">
        <f t="shared" si="4"/>
        <v>0</v>
      </c>
      <c r="X18" s="5">
        <f t="shared" si="4"/>
        <v>0</v>
      </c>
      <c r="Y18" s="5">
        <f t="shared" si="4"/>
        <v>976.0612633917001</v>
      </c>
      <c r="Z18" s="5">
        <f t="shared" si="4"/>
        <v>0</v>
      </c>
      <c r="AA18" s="5">
        <f t="shared" si="4"/>
        <v>0</v>
      </c>
      <c r="AB18" s="5">
        <f t="shared" si="4"/>
        <v>0</v>
      </c>
      <c r="AC18" s="5">
        <f t="shared" si="4"/>
        <v>0</v>
      </c>
      <c r="AD18" s="6">
        <f t="shared" si="5"/>
        <v>976.0612633917001</v>
      </c>
      <c r="AE18" s="7"/>
      <c r="AF18" s="7"/>
      <c r="AG18" s="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33" customHeight="1">
      <c r="A19" s="14">
        <v>11</v>
      </c>
      <c r="B19" s="36" t="s">
        <v>202</v>
      </c>
      <c r="C19" s="36" t="s">
        <v>201</v>
      </c>
      <c r="D19" s="36" t="s">
        <v>203</v>
      </c>
      <c r="E19" s="36"/>
      <c r="F19" s="17">
        <v>6</v>
      </c>
      <c r="G19" s="2"/>
      <c r="H19" s="2"/>
      <c r="I19" s="2">
        <v>3</v>
      </c>
      <c r="J19" s="2"/>
      <c r="K19" s="2"/>
      <c r="L19" s="2"/>
      <c r="M19" s="2"/>
      <c r="N19" s="2"/>
      <c r="O19" s="2"/>
      <c r="P19" s="2"/>
      <c r="Q19" s="4">
        <f t="shared" si="1"/>
        <v>900.9700043360189</v>
      </c>
      <c r="R19" s="5">
        <f t="shared" si="2"/>
        <v>0</v>
      </c>
      <c r="S19" s="5">
        <f t="shared" si="3"/>
        <v>101</v>
      </c>
      <c r="T19" s="5">
        <f t="shared" si="4"/>
        <v>0</v>
      </c>
      <c r="U19" s="5">
        <f t="shared" si="4"/>
        <v>0</v>
      </c>
      <c r="V19" s="5">
        <f t="shared" si="4"/>
        <v>799.9700043360189</v>
      </c>
      <c r="W19" s="5">
        <f t="shared" si="4"/>
        <v>0</v>
      </c>
      <c r="X19" s="5">
        <f t="shared" si="4"/>
        <v>0</v>
      </c>
      <c r="Y19" s="5">
        <f t="shared" si="4"/>
        <v>0</v>
      </c>
      <c r="Z19" s="5">
        <f t="shared" si="4"/>
        <v>0</v>
      </c>
      <c r="AA19" s="5">
        <f t="shared" si="4"/>
        <v>0</v>
      </c>
      <c r="AB19" s="5">
        <f t="shared" si="4"/>
        <v>0</v>
      </c>
      <c r="AC19" s="5">
        <f t="shared" si="4"/>
        <v>0</v>
      </c>
      <c r="AD19" s="6">
        <f t="shared" si="5"/>
        <v>900.9700043360189</v>
      </c>
      <c r="AE19" s="7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33" customHeight="1">
      <c r="A20" s="14">
        <v>12</v>
      </c>
      <c r="B20" s="36" t="s">
        <v>303</v>
      </c>
      <c r="C20" s="36" t="s">
        <v>302</v>
      </c>
      <c r="D20" s="36" t="s">
        <v>364</v>
      </c>
      <c r="E20" s="36"/>
      <c r="F20" s="3"/>
      <c r="G20" s="2"/>
      <c r="H20" s="2">
        <v>3</v>
      </c>
      <c r="I20" s="2">
        <v>5</v>
      </c>
      <c r="J20" s="2"/>
      <c r="K20" s="2"/>
      <c r="L20" s="2"/>
      <c r="M20" s="2"/>
      <c r="N20" s="2"/>
      <c r="O20" s="2"/>
      <c r="P20" s="2"/>
      <c r="Q20" s="4">
        <f t="shared" si="1"/>
        <v>900.9700043360187</v>
      </c>
      <c r="R20" s="5">
        <f t="shared" si="2"/>
        <v>0</v>
      </c>
      <c r="S20" s="5">
        <f t="shared" si="3"/>
        <v>0</v>
      </c>
      <c r="T20" s="5">
        <f t="shared" si="4"/>
        <v>0</v>
      </c>
      <c r="U20" s="5">
        <f t="shared" si="4"/>
        <v>322.8487496163564</v>
      </c>
      <c r="V20" s="5">
        <f t="shared" si="4"/>
        <v>578.1212547196624</v>
      </c>
      <c r="W20" s="5">
        <f t="shared" si="4"/>
        <v>0</v>
      </c>
      <c r="X20" s="5">
        <f t="shared" si="4"/>
        <v>0</v>
      </c>
      <c r="Y20" s="5">
        <f t="shared" si="4"/>
        <v>0</v>
      </c>
      <c r="Z20" s="5">
        <f t="shared" si="4"/>
        <v>0</v>
      </c>
      <c r="AA20" s="5">
        <f t="shared" si="4"/>
        <v>0</v>
      </c>
      <c r="AB20" s="5">
        <f t="shared" si="4"/>
        <v>0</v>
      </c>
      <c r="AC20" s="5">
        <f t="shared" si="4"/>
        <v>0</v>
      </c>
      <c r="AD20" s="6">
        <f t="shared" si="5"/>
        <v>900.9700043360187</v>
      </c>
      <c r="AE20" s="7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33" customHeight="1">
      <c r="A21" s="14">
        <v>13</v>
      </c>
      <c r="B21" s="36" t="s">
        <v>369</v>
      </c>
      <c r="C21" s="36" t="s">
        <v>368</v>
      </c>
      <c r="D21" s="36"/>
      <c r="E21" s="36"/>
      <c r="F21" s="36"/>
      <c r="G21" s="2"/>
      <c r="H21" s="2"/>
      <c r="I21" s="2">
        <v>3</v>
      </c>
      <c r="J21" s="2"/>
      <c r="K21" s="2"/>
      <c r="L21" s="2"/>
      <c r="M21" s="2"/>
      <c r="N21" s="2"/>
      <c r="O21" s="2"/>
      <c r="P21" s="2"/>
      <c r="Q21" s="4">
        <f t="shared" si="1"/>
        <v>799.9700043360189</v>
      </c>
      <c r="R21" s="5">
        <f>IF(OR(E21="",E21="-"),0,E$8*(101+1000*LOG10(E$7/E21)))</f>
        <v>0</v>
      </c>
      <c r="S21" s="5">
        <f t="shared" si="3"/>
        <v>0</v>
      </c>
      <c r="T21" s="5">
        <f t="shared" si="4"/>
        <v>0</v>
      </c>
      <c r="U21" s="5">
        <f t="shared" si="4"/>
        <v>0</v>
      </c>
      <c r="V21" s="5">
        <f t="shared" si="4"/>
        <v>799.9700043360189</v>
      </c>
      <c r="W21" s="5">
        <f t="shared" si="4"/>
        <v>0</v>
      </c>
      <c r="X21" s="5">
        <f t="shared" si="4"/>
        <v>0</v>
      </c>
      <c r="Y21" s="5">
        <f t="shared" si="4"/>
        <v>0</v>
      </c>
      <c r="Z21" s="5">
        <f t="shared" si="4"/>
        <v>0</v>
      </c>
      <c r="AA21" s="5">
        <f t="shared" si="4"/>
        <v>0</v>
      </c>
      <c r="AB21" s="5">
        <f t="shared" si="4"/>
        <v>0</v>
      </c>
      <c r="AC21" s="5">
        <f t="shared" si="4"/>
        <v>0</v>
      </c>
      <c r="AD21" s="6">
        <f t="shared" si="5"/>
        <v>799.9700043360189</v>
      </c>
      <c r="AE21" s="7"/>
      <c r="AF21" s="7"/>
      <c r="AG21" s="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3" customHeight="1">
      <c r="A22" s="14">
        <v>14</v>
      </c>
      <c r="B22" s="3"/>
      <c r="C22" s="3" t="s">
        <v>371</v>
      </c>
      <c r="D22" s="3" t="s">
        <v>372</v>
      </c>
      <c r="E22" s="3"/>
      <c r="F22" s="3"/>
      <c r="G22" s="2"/>
      <c r="H22" s="2"/>
      <c r="I22" s="2">
        <v>4</v>
      </c>
      <c r="J22" s="2"/>
      <c r="K22" s="2"/>
      <c r="L22" s="2"/>
      <c r="M22" s="2"/>
      <c r="N22" s="2"/>
      <c r="O22" s="2"/>
      <c r="P22" s="2"/>
      <c r="Q22" s="4">
        <f t="shared" si="1"/>
        <v>675.0312677277188</v>
      </c>
      <c r="R22" s="5">
        <f t="shared" si="2"/>
        <v>0</v>
      </c>
      <c r="S22" s="5">
        <f t="shared" si="3"/>
        <v>0</v>
      </c>
      <c r="T22" s="5">
        <f t="shared" si="4"/>
        <v>0</v>
      </c>
      <c r="U22" s="5">
        <f t="shared" si="4"/>
        <v>0</v>
      </c>
      <c r="V22" s="5">
        <f t="shared" si="4"/>
        <v>675.0312677277188</v>
      </c>
      <c r="W22" s="5">
        <f t="shared" si="4"/>
        <v>0</v>
      </c>
      <c r="X22" s="5">
        <f t="shared" si="4"/>
        <v>0</v>
      </c>
      <c r="Y22" s="5">
        <f t="shared" si="4"/>
        <v>0</v>
      </c>
      <c r="Z22" s="5">
        <f t="shared" si="4"/>
        <v>0</v>
      </c>
      <c r="AA22" s="5">
        <f t="shared" si="4"/>
        <v>0</v>
      </c>
      <c r="AB22" s="5">
        <f t="shared" si="4"/>
        <v>0</v>
      </c>
      <c r="AC22" s="5">
        <f t="shared" si="4"/>
        <v>0</v>
      </c>
      <c r="AD22" s="6">
        <f t="shared" si="5"/>
        <v>675.0312677277188</v>
      </c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3" customHeight="1">
      <c r="A23" s="14">
        <v>15</v>
      </c>
      <c r="B23" s="3">
        <v>71</v>
      </c>
      <c r="C23" s="3" t="s">
        <v>194</v>
      </c>
      <c r="D23" s="3"/>
      <c r="E23" s="3"/>
      <c r="F23" s="3">
        <v>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4">
        <f t="shared" si="1"/>
        <v>578.1212547196624</v>
      </c>
      <c r="R23" s="5">
        <f t="shared" si="2"/>
        <v>0</v>
      </c>
      <c r="S23" s="5">
        <f t="shared" si="3"/>
        <v>578.1212547196624</v>
      </c>
      <c r="T23" s="5">
        <f t="shared" si="4"/>
        <v>0</v>
      </c>
      <c r="U23" s="5">
        <f t="shared" si="4"/>
        <v>0</v>
      </c>
      <c r="V23" s="5">
        <f t="shared" si="4"/>
        <v>0</v>
      </c>
      <c r="W23" s="5">
        <f t="shared" si="4"/>
        <v>0</v>
      </c>
      <c r="X23" s="5">
        <f t="shared" si="4"/>
        <v>0</v>
      </c>
      <c r="Y23" s="5">
        <f t="shared" si="4"/>
        <v>0</v>
      </c>
      <c r="Z23" s="5">
        <f t="shared" si="4"/>
        <v>0</v>
      </c>
      <c r="AA23" s="5">
        <f t="shared" si="4"/>
        <v>0</v>
      </c>
      <c r="AB23" s="5">
        <f t="shared" si="4"/>
        <v>0</v>
      </c>
      <c r="AC23" s="5">
        <f t="shared" si="4"/>
        <v>0</v>
      </c>
      <c r="AD23" s="6">
        <f t="shared" si="5"/>
        <v>578.1212547196624</v>
      </c>
      <c r="AE23" s="7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33" customHeight="1">
      <c r="A24" s="14">
        <v>16</v>
      </c>
      <c r="B24" s="17"/>
      <c r="C24" s="35" t="s">
        <v>373</v>
      </c>
      <c r="D24" s="17" t="s">
        <v>374</v>
      </c>
      <c r="E24" s="17"/>
      <c r="F24" s="17"/>
      <c r="G24" s="2"/>
      <c r="H24" s="2"/>
      <c r="I24" s="2">
        <v>5</v>
      </c>
      <c r="J24" s="2"/>
      <c r="K24" s="2"/>
      <c r="L24" s="2"/>
      <c r="M24" s="2"/>
      <c r="N24" s="2"/>
      <c r="O24" s="2"/>
      <c r="P24" s="2"/>
      <c r="Q24" s="4">
        <f t="shared" si="1"/>
        <v>578.1212547196624</v>
      </c>
      <c r="R24" s="5">
        <f t="shared" si="2"/>
        <v>0</v>
      </c>
      <c r="S24" s="5">
        <f t="shared" si="3"/>
        <v>0</v>
      </c>
      <c r="T24" s="5">
        <f t="shared" si="4"/>
        <v>0</v>
      </c>
      <c r="U24" s="5">
        <f t="shared" si="4"/>
        <v>0</v>
      </c>
      <c r="V24" s="5">
        <f t="shared" si="4"/>
        <v>578.1212547196624</v>
      </c>
      <c r="W24" s="5">
        <f t="shared" si="4"/>
        <v>0</v>
      </c>
      <c r="X24" s="5">
        <f t="shared" si="4"/>
        <v>0</v>
      </c>
      <c r="Y24" s="5">
        <f t="shared" si="4"/>
        <v>0</v>
      </c>
      <c r="Z24" s="5">
        <f t="shared" si="4"/>
        <v>0</v>
      </c>
      <c r="AA24" s="5">
        <f t="shared" si="4"/>
        <v>0</v>
      </c>
      <c r="AB24" s="5">
        <f t="shared" si="4"/>
        <v>0</v>
      </c>
      <c r="AC24" s="5">
        <f t="shared" si="4"/>
        <v>0</v>
      </c>
      <c r="AD24" s="6">
        <f t="shared" si="5"/>
        <v>578.1212547196624</v>
      </c>
      <c r="AE24" s="7"/>
      <c r="AF24" s="7"/>
      <c r="AG24" s="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33" customHeight="1">
      <c r="A25" s="14">
        <v>17</v>
      </c>
      <c r="B25" s="36"/>
      <c r="C25" s="1" t="s">
        <v>466</v>
      </c>
      <c r="D25" s="53">
        <v>18</v>
      </c>
      <c r="E25" s="36"/>
      <c r="F25" s="36"/>
      <c r="G25" s="2"/>
      <c r="H25" s="2"/>
      <c r="I25" s="2"/>
      <c r="J25" s="2"/>
      <c r="K25" s="2"/>
      <c r="L25" s="2">
        <v>5</v>
      </c>
      <c r="M25" s="2"/>
      <c r="N25" s="2"/>
      <c r="O25" s="2"/>
      <c r="P25" s="2"/>
      <c r="Q25" s="4">
        <f t="shared" si="1"/>
        <v>578.1212547196624</v>
      </c>
      <c r="R25" s="5">
        <f t="shared" si="2"/>
        <v>0</v>
      </c>
      <c r="S25" s="5">
        <f t="shared" si="3"/>
        <v>0</v>
      </c>
      <c r="T25" s="5">
        <f>IF(OR(G25="",G25="-"),0,G$8*(101+1000*LOG10(G$7/G25)))</f>
        <v>0</v>
      </c>
      <c r="U25" s="5">
        <f>IF(OR(H25="",H25="-"),0,H$8*(101+1000*LOG10(H$7/H25)))</f>
        <v>0</v>
      </c>
      <c r="V25" s="5">
        <f t="shared" si="4"/>
        <v>0</v>
      </c>
      <c r="W25" s="5">
        <f t="shared" si="4"/>
        <v>0</v>
      </c>
      <c r="X25" s="5">
        <f t="shared" si="4"/>
        <v>0</v>
      </c>
      <c r="Y25" s="5">
        <f t="shared" si="4"/>
        <v>578.1212547196624</v>
      </c>
      <c r="Z25" s="5">
        <f t="shared" si="4"/>
        <v>0</v>
      </c>
      <c r="AA25" s="5">
        <f t="shared" si="4"/>
        <v>0</v>
      </c>
      <c r="AB25" s="5">
        <f t="shared" si="4"/>
        <v>0</v>
      </c>
      <c r="AC25" s="5">
        <f t="shared" si="4"/>
        <v>0</v>
      </c>
      <c r="AD25" s="6">
        <f t="shared" si="5"/>
        <v>578.1212547196624</v>
      </c>
      <c r="AE25" s="7"/>
      <c r="AF25" s="7"/>
      <c r="AG25" s="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33" customHeight="1">
      <c r="A26" s="14">
        <v>18</v>
      </c>
      <c r="B26" s="36">
        <v>2</v>
      </c>
      <c r="C26" s="36" t="s">
        <v>195</v>
      </c>
      <c r="D26" s="36"/>
      <c r="E26" s="36"/>
      <c r="F26" s="36">
        <v>3</v>
      </c>
      <c r="G26" s="2"/>
      <c r="H26" s="2"/>
      <c r="I26" s="2"/>
      <c r="J26" s="2"/>
      <c r="K26" s="2"/>
      <c r="L26" s="2"/>
      <c r="M26" s="2">
        <v>7</v>
      </c>
      <c r="N26" s="2"/>
      <c r="O26" s="2"/>
      <c r="P26" s="2"/>
      <c r="Q26" s="4">
        <f t="shared" si="1"/>
        <v>569.5715986806651</v>
      </c>
      <c r="R26" s="5">
        <f t="shared" si="2"/>
        <v>0</v>
      </c>
      <c r="S26" s="5">
        <f t="shared" si="3"/>
        <v>402.0299956639812</v>
      </c>
      <c r="T26" s="5">
        <f t="shared" si="4"/>
        <v>0</v>
      </c>
      <c r="U26" s="5">
        <f t="shared" si="4"/>
        <v>0</v>
      </c>
      <c r="V26" s="5">
        <f t="shared" si="4"/>
        <v>0</v>
      </c>
      <c r="W26" s="5">
        <f t="shared" si="4"/>
        <v>0</v>
      </c>
      <c r="X26" s="5">
        <f t="shared" si="4"/>
        <v>0</v>
      </c>
      <c r="Y26" s="5">
        <f t="shared" si="4"/>
        <v>0</v>
      </c>
      <c r="Z26" s="5">
        <f t="shared" si="4"/>
        <v>167.54160301668398</v>
      </c>
      <c r="AA26" s="5">
        <f t="shared" si="4"/>
        <v>0</v>
      </c>
      <c r="AB26" s="5">
        <f t="shared" si="4"/>
        <v>0</v>
      </c>
      <c r="AC26" s="5">
        <f t="shared" si="4"/>
        <v>0</v>
      </c>
      <c r="AD26" s="6">
        <f t="shared" si="5"/>
        <v>569.5715986806651</v>
      </c>
      <c r="AE26" s="7"/>
      <c r="AF26" s="7"/>
      <c r="AG26" s="7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33" customHeight="1">
      <c r="A27" s="14">
        <v>19</v>
      </c>
      <c r="B27" s="3" t="s">
        <v>376</v>
      </c>
      <c r="C27" s="3" t="s">
        <v>375</v>
      </c>
      <c r="D27" s="3"/>
      <c r="E27" s="3"/>
      <c r="F27" s="3"/>
      <c r="G27" s="2"/>
      <c r="H27" s="2"/>
      <c r="I27" s="2">
        <v>6</v>
      </c>
      <c r="J27" s="2"/>
      <c r="K27" s="2"/>
      <c r="L27" s="2"/>
      <c r="M27" s="2"/>
      <c r="N27" s="2"/>
      <c r="O27" s="2"/>
      <c r="P27" s="2"/>
      <c r="Q27" s="4">
        <f t="shared" si="1"/>
        <v>498.9400086720376</v>
      </c>
      <c r="R27" s="5">
        <f t="shared" si="2"/>
        <v>0</v>
      </c>
      <c r="S27" s="5">
        <f t="shared" si="3"/>
        <v>0</v>
      </c>
      <c r="T27" s="5">
        <f t="shared" si="4"/>
        <v>0</v>
      </c>
      <c r="U27" s="5">
        <f t="shared" si="4"/>
        <v>0</v>
      </c>
      <c r="V27" s="5">
        <f t="shared" si="4"/>
        <v>498.9400086720376</v>
      </c>
      <c r="W27" s="5">
        <f t="shared" si="4"/>
        <v>0</v>
      </c>
      <c r="X27" s="5">
        <f t="shared" si="4"/>
        <v>0</v>
      </c>
      <c r="Y27" s="5">
        <f t="shared" si="4"/>
        <v>0</v>
      </c>
      <c r="Z27" s="5">
        <f t="shared" si="4"/>
        <v>0</v>
      </c>
      <c r="AA27" s="5">
        <f t="shared" si="4"/>
        <v>0</v>
      </c>
      <c r="AB27" s="5">
        <f t="shared" si="4"/>
        <v>0</v>
      </c>
      <c r="AC27" s="5">
        <f t="shared" si="4"/>
        <v>0</v>
      </c>
      <c r="AD27" s="6">
        <f t="shared" si="5"/>
        <v>498.9400086720376</v>
      </c>
      <c r="AE27" s="7"/>
      <c r="AF27" s="7"/>
      <c r="AG27" s="7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3" customHeight="1">
      <c r="A28" s="14">
        <v>20</v>
      </c>
      <c r="B28" s="36"/>
      <c r="C28" s="1" t="s">
        <v>467</v>
      </c>
      <c r="D28" s="53">
        <v>4</v>
      </c>
      <c r="E28" s="37"/>
      <c r="F28" s="36"/>
      <c r="G28" s="2"/>
      <c r="H28" s="2"/>
      <c r="I28" s="2"/>
      <c r="J28" s="2"/>
      <c r="K28" s="2"/>
      <c r="L28" s="2">
        <v>6</v>
      </c>
      <c r="M28" s="2"/>
      <c r="N28" s="2"/>
      <c r="O28" s="2"/>
      <c r="P28" s="2"/>
      <c r="Q28" s="4">
        <f t="shared" si="1"/>
        <v>498.9400086720376</v>
      </c>
      <c r="R28" s="5">
        <f t="shared" si="2"/>
        <v>0</v>
      </c>
      <c r="S28" s="5">
        <f t="shared" si="3"/>
        <v>0</v>
      </c>
      <c r="T28" s="5">
        <f t="shared" si="4"/>
        <v>0</v>
      </c>
      <c r="U28" s="5">
        <f t="shared" si="4"/>
        <v>0</v>
      </c>
      <c r="V28" s="5">
        <f t="shared" si="4"/>
        <v>0</v>
      </c>
      <c r="W28" s="5">
        <f t="shared" si="4"/>
        <v>0</v>
      </c>
      <c r="X28" s="5">
        <f t="shared" si="4"/>
        <v>0</v>
      </c>
      <c r="Y28" s="5">
        <f t="shared" si="4"/>
        <v>498.9400086720376</v>
      </c>
      <c r="Z28" s="5">
        <f t="shared" si="4"/>
        <v>0</v>
      </c>
      <c r="AA28" s="5">
        <f t="shared" si="4"/>
        <v>0</v>
      </c>
      <c r="AB28" s="5">
        <f t="shared" si="4"/>
        <v>0</v>
      </c>
      <c r="AC28" s="5">
        <f t="shared" si="4"/>
        <v>0</v>
      </c>
      <c r="AD28" s="6">
        <f t="shared" si="5"/>
        <v>498.9400086720376</v>
      </c>
      <c r="AE28" s="7"/>
      <c r="AF28" s="7"/>
      <c r="AG28" s="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33" customHeight="1">
      <c r="A29" s="28">
        <v>21</v>
      </c>
      <c r="B29" s="17">
        <v>481</v>
      </c>
      <c r="C29" s="35" t="s">
        <v>122</v>
      </c>
      <c r="D29" s="17"/>
      <c r="E29" s="17">
        <v>1</v>
      </c>
      <c r="F29" s="17"/>
      <c r="G29" s="2"/>
      <c r="H29" s="2"/>
      <c r="I29" s="2"/>
      <c r="J29" s="2"/>
      <c r="K29" s="2"/>
      <c r="L29" s="2"/>
      <c r="M29" s="2"/>
      <c r="N29" s="2"/>
      <c r="O29" s="2"/>
      <c r="P29" s="2"/>
      <c r="Q29" s="4">
        <f t="shared" si="1"/>
        <v>439.5756251918218</v>
      </c>
      <c r="R29" s="5">
        <f t="shared" si="2"/>
        <v>439.5756251918218</v>
      </c>
      <c r="S29" s="5">
        <f t="shared" si="3"/>
        <v>0</v>
      </c>
      <c r="T29" s="5">
        <f t="shared" si="4"/>
        <v>0</v>
      </c>
      <c r="U29" s="5">
        <f t="shared" si="4"/>
        <v>0</v>
      </c>
      <c r="V29" s="5">
        <f t="shared" si="4"/>
        <v>0</v>
      </c>
      <c r="W29" s="5">
        <f t="shared" si="4"/>
        <v>0</v>
      </c>
      <c r="X29" s="5">
        <f t="shared" si="4"/>
        <v>0</v>
      </c>
      <c r="Y29" s="5">
        <f t="shared" si="4"/>
        <v>0</v>
      </c>
      <c r="Z29" s="5">
        <f t="shared" si="4"/>
        <v>0</v>
      </c>
      <c r="AA29" s="5">
        <f t="shared" si="4"/>
        <v>0</v>
      </c>
      <c r="AB29" s="5">
        <f t="shared" si="4"/>
        <v>0</v>
      </c>
      <c r="AC29" s="5">
        <f t="shared" si="4"/>
        <v>0</v>
      </c>
      <c r="AD29" s="6">
        <f t="shared" si="5"/>
        <v>439.5756251918218</v>
      </c>
      <c r="AE29" s="7"/>
      <c r="AF29" s="7"/>
      <c r="AG29" s="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33" customHeight="1">
      <c r="A30" s="28">
        <v>22</v>
      </c>
      <c r="B30" s="17" t="s">
        <v>493</v>
      </c>
      <c r="C30" s="35" t="s">
        <v>494</v>
      </c>
      <c r="D30" s="17"/>
      <c r="E30" s="17"/>
      <c r="F30" s="17"/>
      <c r="G30" s="2"/>
      <c r="H30" s="2"/>
      <c r="I30" s="2"/>
      <c r="J30" s="2"/>
      <c r="K30" s="2"/>
      <c r="L30" s="2"/>
      <c r="M30" s="2">
        <v>2</v>
      </c>
      <c r="N30" s="2"/>
      <c r="O30" s="2"/>
      <c r="P30" s="2"/>
      <c r="Q30" s="4">
        <f t="shared" si="1"/>
        <v>439.5756251918218</v>
      </c>
      <c r="R30" s="5">
        <f t="shared" si="2"/>
        <v>0</v>
      </c>
      <c r="S30" s="5">
        <f t="shared" si="3"/>
        <v>0</v>
      </c>
      <c r="T30" s="5">
        <f t="shared" si="4"/>
        <v>0</v>
      </c>
      <c r="U30" s="5">
        <f t="shared" si="4"/>
        <v>0</v>
      </c>
      <c r="V30" s="5">
        <f t="shared" si="4"/>
        <v>0</v>
      </c>
      <c r="W30" s="5">
        <f t="shared" si="4"/>
        <v>0</v>
      </c>
      <c r="X30" s="5">
        <f t="shared" si="4"/>
        <v>0</v>
      </c>
      <c r="Y30" s="5">
        <f t="shared" si="4"/>
        <v>0</v>
      </c>
      <c r="Z30" s="5">
        <f t="shared" si="4"/>
        <v>439.5756251918218</v>
      </c>
      <c r="AA30" s="5">
        <f t="shared" si="4"/>
        <v>0</v>
      </c>
      <c r="AB30" s="5">
        <f t="shared" si="4"/>
        <v>0</v>
      </c>
      <c r="AC30" s="5">
        <f t="shared" si="4"/>
        <v>0</v>
      </c>
      <c r="AD30" s="6">
        <f t="shared" si="5"/>
        <v>439.5756251918218</v>
      </c>
      <c r="AE30" s="7"/>
      <c r="AF30" s="7"/>
      <c r="AG30" s="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33" customHeight="1">
      <c r="A31" s="28">
        <v>23</v>
      </c>
      <c r="B31" s="36" t="s">
        <v>40</v>
      </c>
      <c r="C31" s="36" t="s">
        <v>377</v>
      </c>
      <c r="D31" s="37"/>
      <c r="E31" s="37"/>
      <c r="F31" s="36"/>
      <c r="G31" s="2"/>
      <c r="H31" s="2"/>
      <c r="I31" s="2">
        <v>7</v>
      </c>
      <c r="J31" s="2"/>
      <c r="K31" s="2"/>
      <c r="L31" s="2"/>
      <c r="M31" s="2"/>
      <c r="N31" s="2"/>
      <c r="O31" s="2"/>
      <c r="P31" s="2"/>
      <c r="Q31" s="4">
        <f t="shared" si="1"/>
        <v>431.9932190414244</v>
      </c>
      <c r="R31" s="5">
        <f t="shared" si="2"/>
        <v>0</v>
      </c>
      <c r="S31" s="5">
        <f t="shared" si="3"/>
        <v>0</v>
      </c>
      <c r="T31" s="5">
        <f t="shared" si="4"/>
        <v>0</v>
      </c>
      <c r="U31" s="5">
        <f t="shared" si="4"/>
        <v>0</v>
      </c>
      <c r="V31" s="5">
        <f t="shared" si="4"/>
        <v>431.9932190414244</v>
      </c>
      <c r="W31" s="5">
        <f t="shared" si="4"/>
        <v>0</v>
      </c>
      <c r="X31" s="5">
        <f t="shared" si="4"/>
        <v>0</v>
      </c>
      <c r="Y31" s="5">
        <f t="shared" si="4"/>
        <v>0</v>
      </c>
      <c r="Z31" s="5">
        <f t="shared" si="4"/>
        <v>0</v>
      </c>
      <c r="AA31" s="5">
        <f t="shared" si="4"/>
        <v>0</v>
      </c>
      <c r="AB31" s="5">
        <f t="shared" si="4"/>
        <v>0</v>
      </c>
      <c r="AC31" s="5">
        <f t="shared" si="4"/>
        <v>0</v>
      </c>
      <c r="AD31" s="6">
        <f t="shared" si="5"/>
        <v>431.9932190414244</v>
      </c>
      <c r="AE31" s="7"/>
      <c r="AF31" s="7"/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33" customHeight="1">
      <c r="A32" s="28">
        <v>24</v>
      </c>
      <c r="B32" s="36"/>
      <c r="C32" s="59" t="s">
        <v>468</v>
      </c>
      <c r="D32" s="53">
        <v>15</v>
      </c>
      <c r="E32" s="36"/>
      <c r="F32" s="36"/>
      <c r="G32" s="2"/>
      <c r="H32" s="2"/>
      <c r="I32" s="2"/>
      <c r="J32" s="2"/>
      <c r="K32" s="2"/>
      <c r="L32" s="2">
        <v>7</v>
      </c>
      <c r="M32" s="2"/>
      <c r="N32" s="2"/>
      <c r="O32" s="2"/>
      <c r="P32" s="2"/>
      <c r="Q32" s="4">
        <f t="shared" si="1"/>
        <v>431.9932190414244</v>
      </c>
      <c r="R32" s="5">
        <f t="shared" si="2"/>
        <v>0</v>
      </c>
      <c r="S32" s="5">
        <f t="shared" si="3"/>
        <v>0</v>
      </c>
      <c r="T32" s="5">
        <f aca="true" t="shared" si="6" ref="T32:AC60">IF(OR(G32="",G32="-"),0,G$8*(101+1000*LOG10(G$7/G32)))</f>
        <v>0</v>
      </c>
      <c r="U32" s="5">
        <f t="shared" si="6"/>
        <v>0</v>
      </c>
      <c r="V32" s="5">
        <f t="shared" si="6"/>
        <v>0</v>
      </c>
      <c r="W32" s="5">
        <f t="shared" si="6"/>
        <v>0</v>
      </c>
      <c r="X32" s="5">
        <f t="shared" si="6"/>
        <v>0</v>
      </c>
      <c r="Y32" s="5">
        <f t="shared" si="6"/>
        <v>431.9932190414244</v>
      </c>
      <c r="Z32" s="5">
        <f t="shared" si="6"/>
        <v>0</v>
      </c>
      <c r="AA32" s="5">
        <f t="shared" si="6"/>
        <v>0</v>
      </c>
      <c r="AB32" s="5">
        <f t="shared" si="6"/>
        <v>0</v>
      </c>
      <c r="AC32" s="5">
        <f t="shared" si="6"/>
        <v>0</v>
      </c>
      <c r="AD32" s="6">
        <f t="shared" si="5"/>
        <v>431.9932190414244</v>
      </c>
      <c r="AE32" s="7"/>
      <c r="AF32" s="7"/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33" customHeight="1">
      <c r="A33" s="28">
        <v>25</v>
      </c>
      <c r="B33" s="1" t="s">
        <v>354</v>
      </c>
      <c r="C33" s="1" t="s">
        <v>378</v>
      </c>
      <c r="D33" s="1"/>
      <c r="E33" s="1"/>
      <c r="F33" s="3"/>
      <c r="G33" s="2"/>
      <c r="H33" s="2"/>
      <c r="I33" s="2">
        <v>8</v>
      </c>
      <c r="J33" s="2"/>
      <c r="K33" s="2"/>
      <c r="L33" s="2"/>
      <c r="M33" s="2"/>
      <c r="N33" s="2"/>
      <c r="O33" s="2"/>
      <c r="P33" s="2"/>
      <c r="Q33" s="4">
        <f t="shared" si="1"/>
        <v>374.00127206373764</v>
      </c>
      <c r="R33" s="5">
        <f t="shared" si="2"/>
        <v>0</v>
      </c>
      <c r="S33" s="5">
        <f t="shared" si="3"/>
        <v>0</v>
      </c>
      <c r="T33" s="5">
        <f t="shared" si="6"/>
        <v>0</v>
      </c>
      <c r="U33" s="5">
        <f t="shared" si="6"/>
        <v>0</v>
      </c>
      <c r="V33" s="5">
        <f t="shared" si="6"/>
        <v>374.00127206373764</v>
      </c>
      <c r="W33" s="5">
        <f t="shared" si="6"/>
        <v>0</v>
      </c>
      <c r="X33" s="5">
        <f t="shared" si="6"/>
        <v>0</v>
      </c>
      <c r="Y33" s="5">
        <f t="shared" si="6"/>
        <v>0</v>
      </c>
      <c r="Z33" s="5">
        <f t="shared" si="6"/>
        <v>0</v>
      </c>
      <c r="AA33" s="5">
        <f t="shared" si="6"/>
        <v>0</v>
      </c>
      <c r="AB33" s="5">
        <f t="shared" si="6"/>
        <v>0</v>
      </c>
      <c r="AC33" s="5">
        <f t="shared" si="6"/>
        <v>0</v>
      </c>
      <c r="AD33" s="6">
        <f t="shared" si="5"/>
        <v>374.00127206373764</v>
      </c>
      <c r="AE33" s="7"/>
      <c r="AF33" s="7"/>
      <c r="AG33" s="7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33" customHeight="1">
      <c r="A34" s="28">
        <v>26</v>
      </c>
      <c r="B34" s="1"/>
      <c r="C34" s="1" t="s">
        <v>469</v>
      </c>
      <c r="D34" s="53">
        <v>7</v>
      </c>
      <c r="E34" s="1"/>
      <c r="F34" s="36"/>
      <c r="G34" s="2"/>
      <c r="H34" s="2"/>
      <c r="I34" s="2"/>
      <c r="J34" s="2"/>
      <c r="K34" s="2"/>
      <c r="L34" s="2">
        <v>8</v>
      </c>
      <c r="M34" s="2"/>
      <c r="N34" s="2"/>
      <c r="O34" s="2"/>
      <c r="P34" s="2"/>
      <c r="Q34" s="4">
        <f t="shared" si="1"/>
        <v>374.00127206373764</v>
      </c>
      <c r="R34" s="5">
        <f t="shared" si="2"/>
        <v>0</v>
      </c>
      <c r="S34" s="5">
        <f t="shared" si="3"/>
        <v>0</v>
      </c>
      <c r="T34" s="5">
        <f t="shared" si="6"/>
        <v>0</v>
      </c>
      <c r="U34" s="5">
        <f t="shared" si="6"/>
        <v>0</v>
      </c>
      <c r="V34" s="5">
        <f t="shared" si="6"/>
        <v>0</v>
      </c>
      <c r="W34" s="5">
        <f t="shared" si="6"/>
        <v>0</v>
      </c>
      <c r="X34" s="5">
        <f t="shared" si="6"/>
        <v>0</v>
      </c>
      <c r="Y34" s="5">
        <f t="shared" si="6"/>
        <v>374.00127206373764</v>
      </c>
      <c r="Z34" s="5">
        <f t="shared" si="6"/>
        <v>0</v>
      </c>
      <c r="AA34" s="5">
        <f t="shared" si="6"/>
        <v>0</v>
      </c>
      <c r="AB34" s="5">
        <f t="shared" si="6"/>
        <v>0</v>
      </c>
      <c r="AC34" s="5">
        <f t="shared" si="6"/>
        <v>0</v>
      </c>
      <c r="AD34" s="6">
        <f t="shared" si="5"/>
        <v>374.00127206373764</v>
      </c>
      <c r="AE34" s="7"/>
      <c r="AF34" s="7"/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33" customHeight="1">
      <c r="A35" s="2">
        <v>27</v>
      </c>
      <c r="B35" s="17"/>
      <c r="C35" s="35" t="s">
        <v>495</v>
      </c>
      <c r="D35" s="17"/>
      <c r="E35" s="17"/>
      <c r="F35" s="17"/>
      <c r="G35" s="2"/>
      <c r="H35" s="3"/>
      <c r="I35" s="3"/>
      <c r="J35" s="27"/>
      <c r="K35" s="2"/>
      <c r="L35" s="2"/>
      <c r="M35" s="2">
        <v>3</v>
      </c>
      <c r="N35" s="2"/>
      <c r="O35" s="2"/>
      <c r="P35" s="2"/>
      <c r="Q35" s="4">
        <f t="shared" si="1"/>
        <v>351.5299956639812</v>
      </c>
      <c r="R35" s="5">
        <f t="shared" si="2"/>
        <v>0</v>
      </c>
      <c r="S35" s="5">
        <f t="shared" si="3"/>
        <v>0</v>
      </c>
      <c r="T35" s="5">
        <f t="shared" si="6"/>
        <v>0</v>
      </c>
      <c r="U35" s="5">
        <f t="shared" si="6"/>
        <v>0</v>
      </c>
      <c r="V35" s="5">
        <f t="shared" si="6"/>
        <v>0</v>
      </c>
      <c r="W35" s="5">
        <f t="shared" si="6"/>
        <v>0</v>
      </c>
      <c r="X35" s="5">
        <f t="shared" si="6"/>
        <v>0</v>
      </c>
      <c r="Y35" s="5">
        <f t="shared" si="6"/>
        <v>0</v>
      </c>
      <c r="Z35" s="5">
        <f t="shared" si="6"/>
        <v>351.5299956639812</v>
      </c>
      <c r="AA35" s="5">
        <f t="shared" si="6"/>
        <v>0</v>
      </c>
      <c r="AB35" s="5">
        <f t="shared" si="6"/>
        <v>0</v>
      </c>
      <c r="AC35" s="5">
        <f t="shared" si="6"/>
        <v>0</v>
      </c>
      <c r="AD35" s="6">
        <f t="shared" si="5"/>
        <v>351.5299956639812</v>
      </c>
      <c r="AE35" s="7"/>
      <c r="AF35" s="7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33" customHeight="1">
      <c r="A36" s="2">
        <v>28</v>
      </c>
      <c r="B36" s="36" t="s">
        <v>380</v>
      </c>
      <c r="C36" s="36" t="s">
        <v>379</v>
      </c>
      <c r="D36" s="36"/>
      <c r="E36" s="36"/>
      <c r="F36" s="36"/>
      <c r="G36" s="2"/>
      <c r="H36" s="2"/>
      <c r="I36" s="2">
        <v>9</v>
      </c>
      <c r="J36" s="2"/>
      <c r="K36" s="2"/>
      <c r="L36" s="2"/>
      <c r="M36" s="2"/>
      <c r="N36" s="2"/>
      <c r="O36" s="2"/>
      <c r="P36" s="2"/>
      <c r="Q36" s="4">
        <f t="shared" si="1"/>
        <v>322.8487496163564</v>
      </c>
      <c r="R36" s="5">
        <f t="shared" si="2"/>
        <v>0</v>
      </c>
      <c r="S36" s="5">
        <f t="shared" si="3"/>
        <v>0</v>
      </c>
      <c r="T36" s="5">
        <f t="shared" si="6"/>
        <v>0</v>
      </c>
      <c r="U36" s="5">
        <f t="shared" si="6"/>
        <v>0</v>
      </c>
      <c r="V36" s="5">
        <f t="shared" si="6"/>
        <v>322.8487496163564</v>
      </c>
      <c r="W36" s="5">
        <f t="shared" si="6"/>
        <v>0</v>
      </c>
      <c r="X36" s="5">
        <f t="shared" si="6"/>
        <v>0</v>
      </c>
      <c r="Y36" s="5">
        <f t="shared" si="6"/>
        <v>0</v>
      </c>
      <c r="Z36" s="5">
        <f t="shared" si="6"/>
        <v>0</v>
      </c>
      <c r="AA36" s="5">
        <f t="shared" si="6"/>
        <v>0</v>
      </c>
      <c r="AB36" s="5">
        <f t="shared" si="6"/>
        <v>0</v>
      </c>
      <c r="AC36" s="5">
        <f t="shared" si="6"/>
        <v>0</v>
      </c>
      <c r="AD36" s="6">
        <f t="shared" si="5"/>
        <v>322.8487496163564</v>
      </c>
      <c r="AE36" s="7"/>
      <c r="AF36" s="7"/>
      <c r="AG36" s="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33" customHeight="1">
      <c r="A37" s="2">
        <v>29</v>
      </c>
      <c r="B37" s="36"/>
      <c r="C37" s="1" t="s">
        <v>470</v>
      </c>
      <c r="D37" s="53">
        <v>17</v>
      </c>
      <c r="E37" s="37"/>
      <c r="F37" s="3"/>
      <c r="G37" s="2"/>
      <c r="H37" s="2"/>
      <c r="I37" s="2"/>
      <c r="J37" s="2"/>
      <c r="K37" s="2"/>
      <c r="L37" s="2">
        <v>9</v>
      </c>
      <c r="M37" s="2"/>
      <c r="N37" s="2"/>
      <c r="O37" s="2"/>
      <c r="P37" s="2"/>
      <c r="Q37" s="4">
        <f t="shared" si="1"/>
        <v>322.8487496163564</v>
      </c>
      <c r="R37" s="5">
        <f t="shared" si="2"/>
        <v>0</v>
      </c>
      <c r="S37" s="5">
        <f t="shared" si="3"/>
        <v>0</v>
      </c>
      <c r="T37" s="5">
        <f t="shared" si="6"/>
        <v>0</v>
      </c>
      <c r="U37" s="5">
        <f t="shared" si="6"/>
        <v>0</v>
      </c>
      <c r="V37" s="5">
        <f t="shared" si="6"/>
        <v>0</v>
      </c>
      <c r="W37" s="5">
        <f t="shared" si="6"/>
        <v>0</v>
      </c>
      <c r="X37" s="5">
        <f t="shared" si="6"/>
        <v>0</v>
      </c>
      <c r="Y37" s="5">
        <f t="shared" si="6"/>
        <v>322.8487496163564</v>
      </c>
      <c r="Z37" s="5">
        <f t="shared" si="6"/>
        <v>0</v>
      </c>
      <c r="AA37" s="5">
        <f t="shared" si="6"/>
        <v>0</v>
      </c>
      <c r="AB37" s="5">
        <f t="shared" si="6"/>
        <v>0</v>
      </c>
      <c r="AC37" s="5">
        <f t="shared" si="6"/>
        <v>0</v>
      </c>
      <c r="AD37" s="6">
        <f t="shared" si="5"/>
        <v>322.8487496163564</v>
      </c>
      <c r="AE37" s="7"/>
      <c r="AF37" s="7"/>
      <c r="AG37" s="7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33" customHeight="1">
      <c r="A38" s="2">
        <v>30</v>
      </c>
      <c r="B38" s="36">
        <v>557</v>
      </c>
      <c r="C38" s="36" t="s">
        <v>123</v>
      </c>
      <c r="D38" s="36" t="s">
        <v>127</v>
      </c>
      <c r="E38" s="36">
        <v>2</v>
      </c>
      <c r="F38" s="36"/>
      <c r="G38" s="2"/>
      <c r="H38" s="2"/>
      <c r="I38" s="2"/>
      <c r="J38" s="2"/>
      <c r="K38" s="2"/>
      <c r="L38" s="2"/>
      <c r="M38" s="2"/>
      <c r="N38" s="2"/>
      <c r="O38" s="2"/>
      <c r="P38" s="2"/>
      <c r="Q38" s="4">
        <f t="shared" si="1"/>
        <v>289.0606273598312</v>
      </c>
      <c r="R38" s="5">
        <f t="shared" si="2"/>
        <v>289.0606273598312</v>
      </c>
      <c r="S38" s="5">
        <f t="shared" si="3"/>
        <v>0</v>
      </c>
      <c r="T38" s="5">
        <f t="shared" si="6"/>
        <v>0</v>
      </c>
      <c r="U38" s="5">
        <f t="shared" si="6"/>
        <v>0</v>
      </c>
      <c r="V38" s="5">
        <f t="shared" si="6"/>
        <v>0</v>
      </c>
      <c r="W38" s="5">
        <f t="shared" si="6"/>
        <v>0</v>
      </c>
      <c r="X38" s="5">
        <f t="shared" si="6"/>
        <v>0</v>
      </c>
      <c r="Y38" s="5">
        <f t="shared" si="6"/>
        <v>0</v>
      </c>
      <c r="Z38" s="5">
        <f t="shared" si="6"/>
        <v>0</v>
      </c>
      <c r="AA38" s="5">
        <f t="shared" si="6"/>
        <v>0</v>
      </c>
      <c r="AB38" s="5">
        <f t="shared" si="6"/>
        <v>0</v>
      </c>
      <c r="AC38" s="5">
        <f t="shared" si="6"/>
        <v>0</v>
      </c>
      <c r="AD38" s="6">
        <f t="shared" si="5"/>
        <v>289.0606273598312</v>
      </c>
      <c r="AE38" s="7"/>
      <c r="AF38" s="7"/>
      <c r="AG38" s="7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33" customHeight="1">
      <c r="A39" s="2">
        <v>31</v>
      </c>
      <c r="B39" s="1" t="s">
        <v>437</v>
      </c>
      <c r="C39" s="1" t="s">
        <v>431</v>
      </c>
      <c r="D39" s="1"/>
      <c r="E39" s="17"/>
      <c r="F39" s="17"/>
      <c r="G39" s="2"/>
      <c r="H39" s="2"/>
      <c r="I39" s="2"/>
      <c r="J39" s="2"/>
      <c r="K39" s="2">
        <v>2</v>
      </c>
      <c r="L39" s="2"/>
      <c r="M39" s="2"/>
      <c r="N39" s="2"/>
      <c r="O39" s="2"/>
      <c r="P39" s="2"/>
      <c r="Q39" s="4">
        <f t="shared" si="1"/>
        <v>289.0606273598312</v>
      </c>
      <c r="R39" s="5">
        <f t="shared" si="2"/>
        <v>0</v>
      </c>
      <c r="S39" s="5">
        <f t="shared" si="3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289.0606273598312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  <c r="AC39" s="5">
        <f t="shared" si="6"/>
        <v>0</v>
      </c>
      <c r="AD39" s="6">
        <f t="shared" si="5"/>
        <v>289.0606273598312</v>
      </c>
      <c r="AE39" s="7"/>
      <c r="AF39" s="7"/>
      <c r="AG39" s="7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33" customHeight="1">
      <c r="A40" s="2">
        <v>32</v>
      </c>
      <c r="B40" s="15"/>
      <c r="C40" s="15" t="s">
        <v>381</v>
      </c>
      <c r="D40" s="15" t="s">
        <v>382</v>
      </c>
      <c r="E40" s="15"/>
      <c r="F40" s="15"/>
      <c r="G40" s="2"/>
      <c r="H40" s="2"/>
      <c r="I40" s="2">
        <v>10</v>
      </c>
      <c r="J40" s="2"/>
      <c r="K40" s="2"/>
      <c r="L40" s="2"/>
      <c r="M40" s="2"/>
      <c r="N40" s="2"/>
      <c r="O40" s="2"/>
      <c r="P40" s="2"/>
      <c r="Q40" s="4">
        <f t="shared" si="1"/>
        <v>277.09125905568123</v>
      </c>
      <c r="R40" s="5">
        <f t="shared" si="2"/>
        <v>0</v>
      </c>
      <c r="S40" s="5">
        <f t="shared" si="3"/>
        <v>0</v>
      </c>
      <c r="T40" s="5">
        <f t="shared" si="6"/>
        <v>0</v>
      </c>
      <c r="U40" s="5">
        <f t="shared" si="6"/>
        <v>0</v>
      </c>
      <c r="V40" s="5">
        <f t="shared" si="6"/>
        <v>277.09125905568123</v>
      </c>
      <c r="W40" s="5">
        <f t="shared" si="6"/>
        <v>0</v>
      </c>
      <c r="X40" s="5">
        <f t="shared" si="6"/>
        <v>0</v>
      </c>
      <c r="Y40" s="5">
        <f t="shared" si="6"/>
        <v>0</v>
      </c>
      <c r="Z40" s="5">
        <f t="shared" si="6"/>
        <v>0</v>
      </c>
      <c r="AA40" s="5">
        <f t="shared" si="6"/>
        <v>0</v>
      </c>
      <c r="AB40" s="5">
        <f t="shared" si="6"/>
        <v>0</v>
      </c>
      <c r="AC40" s="5">
        <f t="shared" si="6"/>
        <v>0</v>
      </c>
      <c r="AD40" s="6">
        <f t="shared" si="5"/>
        <v>277.09125905568123</v>
      </c>
      <c r="AE40" s="7"/>
      <c r="AF40" s="7"/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33" customHeight="1">
      <c r="A41" s="2">
        <v>33</v>
      </c>
      <c r="B41" s="3"/>
      <c r="C41" s="1" t="s">
        <v>471</v>
      </c>
      <c r="D41" s="53">
        <v>2</v>
      </c>
      <c r="E41" s="38"/>
      <c r="F41" s="3"/>
      <c r="G41" s="2"/>
      <c r="H41" s="2"/>
      <c r="I41" s="2"/>
      <c r="J41" s="2"/>
      <c r="K41" s="2"/>
      <c r="L41" s="2">
        <v>10</v>
      </c>
      <c r="M41" s="2"/>
      <c r="N41" s="2"/>
      <c r="O41" s="2"/>
      <c r="P41" s="2"/>
      <c r="Q41" s="4">
        <f aca="true" t="shared" si="7" ref="Q41:Q62">AD41</f>
        <v>277.09125905568123</v>
      </c>
      <c r="R41" s="5">
        <f aca="true" t="shared" si="8" ref="R41:R62">IF(OR(E41="",E41="-"),0,E$8*(101+1000*LOG10(E$7/E41)))</f>
        <v>0</v>
      </c>
      <c r="S41" s="5">
        <f aca="true" t="shared" si="9" ref="S41:S62">IF(OR(F41="",F41="-"),0,F$8*(101+1000*LOG10(F$7/F41)))</f>
        <v>0</v>
      </c>
      <c r="T41" s="5">
        <f aca="true" t="shared" si="10" ref="T41:Z42">IF(OR(G41="",G41="-"),0,G$8*(101+1000*LOG10(G$7/G41)))</f>
        <v>0</v>
      </c>
      <c r="U41" s="5">
        <f t="shared" si="10"/>
        <v>0</v>
      </c>
      <c r="V41" s="5">
        <f t="shared" si="10"/>
        <v>0</v>
      </c>
      <c r="W41" s="5">
        <f t="shared" si="10"/>
        <v>0</v>
      </c>
      <c r="X41" s="5">
        <f t="shared" si="10"/>
        <v>0</v>
      </c>
      <c r="Y41" s="5">
        <f t="shared" si="10"/>
        <v>277.09125905568123</v>
      </c>
      <c r="Z41" s="5">
        <f t="shared" si="10"/>
        <v>0</v>
      </c>
      <c r="AA41" s="5">
        <f t="shared" si="6"/>
        <v>0</v>
      </c>
      <c r="AB41" s="5">
        <f t="shared" si="6"/>
        <v>0</v>
      </c>
      <c r="AC41" s="5">
        <f t="shared" si="6"/>
        <v>0</v>
      </c>
      <c r="AD41" s="6">
        <f t="shared" si="5"/>
        <v>277.09125905568123</v>
      </c>
      <c r="AE41" s="7"/>
      <c r="AF41" s="7"/>
      <c r="AG41" s="7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33" customHeight="1">
      <c r="A42" s="2">
        <v>34</v>
      </c>
      <c r="B42" s="17" t="s">
        <v>497</v>
      </c>
      <c r="C42" s="35" t="s">
        <v>496</v>
      </c>
      <c r="D42" s="17"/>
      <c r="E42" s="17"/>
      <c r="F42" s="17"/>
      <c r="G42" s="2"/>
      <c r="H42" s="2"/>
      <c r="I42" s="2"/>
      <c r="J42" s="2"/>
      <c r="K42" s="2"/>
      <c r="L42" s="2"/>
      <c r="M42" s="2">
        <v>5</v>
      </c>
      <c r="N42" s="2"/>
      <c r="O42" s="2"/>
      <c r="P42" s="2"/>
      <c r="Q42" s="4">
        <f t="shared" si="7"/>
        <v>240.605620855803</v>
      </c>
      <c r="R42" s="5">
        <f t="shared" si="8"/>
        <v>0</v>
      </c>
      <c r="S42" s="5">
        <f t="shared" si="9"/>
        <v>0</v>
      </c>
      <c r="T42" s="5">
        <f t="shared" si="10"/>
        <v>0</v>
      </c>
      <c r="U42" s="5">
        <f t="shared" si="10"/>
        <v>0</v>
      </c>
      <c r="V42" s="5">
        <f t="shared" si="10"/>
        <v>0</v>
      </c>
      <c r="W42" s="5">
        <f t="shared" si="10"/>
        <v>0</v>
      </c>
      <c r="X42" s="5">
        <f t="shared" si="10"/>
        <v>0</v>
      </c>
      <c r="Y42" s="5">
        <f t="shared" si="10"/>
        <v>0</v>
      </c>
      <c r="Z42" s="5">
        <f t="shared" si="10"/>
        <v>240.605620855803</v>
      </c>
      <c r="AA42" s="5">
        <f t="shared" si="6"/>
        <v>0</v>
      </c>
      <c r="AB42" s="5">
        <f t="shared" si="6"/>
        <v>0</v>
      </c>
      <c r="AC42" s="5">
        <f t="shared" si="6"/>
        <v>0</v>
      </c>
      <c r="AD42" s="6">
        <f t="shared" si="5"/>
        <v>240.605620855803</v>
      </c>
      <c r="AE42" s="7"/>
      <c r="AF42" s="7"/>
      <c r="AG42" s="7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33" customHeight="1">
      <c r="A43" s="2">
        <v>35</v>
      </c>
      <c r="B43" s="3"/>
      <c r="C43" s="1" t="s">
        <v>472</v>
      </c>
      <c r="D43" s="1">
        <v>13</v>
      </c>
      <c r="E43" s="3"/>
      <c r="F43" s="3"/>
      <c r="G43" s="2"/>
      <c r="H43" s="2"/>
      <c r="I43" s="2"/>
      <c r="J43" s="2"/>
      <c r="K43" s="2"/>
      <c r="L43" s="2">
        <v>11</v>
      </c>
      <c r="M43" s="2"/>
      <c r="N43" s="2"/>
      <c r="O43" s="2"/>
      <c r="P43" s="2"/>
      <c r="Q43" s="4">
        <f t="shared" si="7"/>
        <v>235.69857389745619</v>
      </c>
      <c r="R43" s="5">
        <f t="shared" si="8"/>
        <v>0</v>
      </c>
      <c r="S43" s="5">
        <f t="shared" si="9"/>
        <v>0</v>
      </c>
      <c r="T43" s="5">
        <f t="shared" si="6"/>
        <v>0</v>
      </c>
      <c r="U43" s="5">
        <f t="shared" si="6"/>
        <v>0</v>
      </c>
      <c r="V43" s="5">
        <f t="shared" si="6"/>
        <v>0</v>
      </c>
      <c r="W43" s="5">
        <f t="shared" si="6"/>
        <v>0</v>
      </c>
      <c r="X43" s="5">
        <f t="shared" si="6"/>
        <v>0</v>
      </c>
      <c r="Y43" s="5">
        <f t="shared" si="6"/>
        <v>235.69857389745619</v>
      </c>
      <c r="Z43" s="5">
        <f t="shared" si="6"/>
        <v>0</v>
      </c>
      <c r="AA43" s="5">
        <f t="shared" si="6"/>
        <v>0</v>
      </c>
      <c r="AB43" s="5">
        <f t="shared" si="6"/>
        <v>0</v>
      </c>
      <c r="AC43" s="5">
        <f t="shared" si="6"/>
        <v>0</v>
      </c>
      <c r="AD43" s="6">
        <f t="shared" si="5"/>
        <v>235.69857389745619</v>
      </c>
      <c r="AE43" s="7"/>
      <c r="AF43" s="7"/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33" customHeight="1">
      <c r="A44" s="2">
        <v>36</v>
      </c>
      <c r="B44" s="3">
        <v>4876</v>
      </c>
      <c r="C44" s="3" t="s">
        <v>125</v>
      </c>
      <c r="D44" s="3"/>
      <c r="E44" s="3">
        <v>3</v>
      </c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4">
        <f t="shared" si="7"/>
        <v>201.0149978319906</v>
      </c>
      <c r="R44" s="5">
        <f t="shared" si="8"/>
        <v>201.0149978319906</v>
      </c>
      <c r="S44" s="5">
        <f t="shared" si="9"/>
        <v>0</v>
      </c>
      <c r="T44" s="5">
        <f t="shared" si="6"/>
        <v>0</v>
      </c>
      <c r="U44" s="5">
        <f t="shared" si="6"/>
        <v>0</v>
      </c>
      <c r="V44" s="5">
        <f t="shared" si="6"/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6">
        <f t="shared" si="5"/>
        <v>201.0149978319906</v>
      </c>
      <c r="AE44" s="7"/>
      <c r="AF44" s="7"/>
      <c r="AG44" s="7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33" customHeight="1">
      <c r="A45" s="2">
        <v>37</v>
      </c>
      <c r="B45" s="1" t="s">
        <v>306</v>
      </c>
      <c r="C45" s="1" t="s">
        <v>304</v>
      </c>
      <c r="D45" s="1" t="s">
        <v>305</v>
      </c>
      <c r="E45" s="1"/>
      <c r="F45" s="17"/>
      <c r="G45" s="2"/>
      <c r="H45" s="2">
        <v>4</v>
      </c>
      <c r="I45" s="2"/>
      <c r="J45" s="2"/>
      <c r="K45" s="2"/>
      <c r="L45" s="2"/>
      <c r="M45" s="2"/>
      <c r="N45" s="2"/>
      <c r="O45" s="2"/>
      <c r="P45" s="2"/>
      <c r="Q45" s="4">
        <f t="shared" si="7"/>
        <v>197.9100130080564</v>
      </c>
      <c r="R45" s="5">
        <f t="shared" si="8"/>
        <v>0</v>
      </c>
      <c r="S45" s="5">
        <f t="shared" si="9"/>
        <v>0</v>
      </c>
      <c r="T45" s="5">
        <f t="shared" si="6"/>
        <v>0</v>
      </c>
      <c r="U45" s="5">
        <f t="shared" si="6"/>
        <v>197.9100130080564</v>
      </c>
      <c r="V45" s="5">
        <f t="shared" si="6"/>
        <v>0</v>
      </c>
      <c r="W45" s="5">
        <f t="shared" si="6"/>
        <v>0</v>
      </c>
      <c r="X45" s="5">
        <f t="shared" si="6"/>
        <v>0</v>
      </c>
      <c r="Y45" s="5">
        <f t="shared" si="6"/>
        <v>0</v>
      </c>
      <c r="Z45" s="5">
        <f t="shared" si="6"/>
        <v>0</v>
      </c>
      <c r="AA45" s="5">
        <f t="shared" si="6"/>
        <v>0</v>
      </c>
      <c r="AB45" s="5">
        <f t="shared" si="6"/>
        <v>0</v>
      </c>
      <c r="AC45" s="5">
        <f t="shared" si="6"/>
        <v>0</v>
      </c>
      <c r="AD45" s="6">
        <f t="shared" si="5"/>
        <v>197.9100130080564</v>
      </c>
      <c r="AE45" s="7"/>
      <c r="AF45" s="7"/>
      <c r="AG45" s="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33" customHeight="1">
      <c r="A46" s="2">
        <v>38</v>
      </c>
      <c r="B46" s="36"/>
      <c r="C46" s="1" t="s">
        <v>473</v>
      </c>
      <c r="D46" s="53">
        <v>10</v>
      </c>
      <c r="E46" s="37"/>
      <c r="F46" s="3"/>
      <c r="G46" s="2"/>
      <c r="H46" s="2"/>
      <c r="I46" s="2"/>
      <c r="J46" s="2"/>
      <c r="K46" s="2"/>
      <c r="L46" s="2">
        <v>12</v>
      </c>
      <c r="M46" s="2"/>
      <c r="N46" s="2"/>
      <c r="O46" s="2"/>
      <c r="P46" s="2"/>
      <c r="Q46" s="4">
        <f t="shared" si="7"/>
        <v>197.9100130080564</v>
      </c>
      <c r="R46" s="5">
        <f t="shared" si="8"/>
        <v>0</v>
      </c>
      <c r="S46" s="5">
        <f t="shared" si="9"/>
        <v>0</v>
      </c>
      <c r="T46" s="5">
        <f t="shared" si="6"/>
        <v>0</v>
      </c>
      <c r="U46" s="5">
        <f t="shared" si="6"/>
        <v>0</v>
      </c>
      <c r="V46" s="5">
        <f t="shared" si="6"/>
        <v>0</v>
      </c>
      <c r="W46" s="5">
        <f t="shared" si="6"/>
        <v>0</v>
      </c>
      <c r="X46" s="5">
        <f t="shared" si="6"/>
        <v>0</v>
      </c>
      <c r="Y46" s="5">
        <f t="shared" si="6"/>
        <v>197.9100130080564</v>
      </c>
      <c r="Z46" s="5">
        <f t="shared" si="6"/>
        <v>0</v>
      </c>
      <c r="AA46" s="5">
        <f t="shared" si="6"/>
        <v>0</v>
      </c>
      <c r="AB46" s="5">
        <f t="shared" si="6"/>
        <v>0</v>
      </c>
      <c r="AC46" s="5">
        <f t="shared" si="6"/>
        <v>0</v>
      </c>
      <c r="AD46" s="6">
        <f t="shared" si="5"/>
        <v>197.9100130080564</v>
      </c>
      <c r="AE46" s="7"/>
      <c r="AF46" s="7"/>
      <c r="AG46" s="7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33" customHeight="1">
      <c r="A47" s="2">
        <v>39</v>
      </c>
      <c r="B47" s="36" t="s">
        <v>199</v>
      </c>
      <c r="C47" s="36" t="s">
        <v>200</v>
      </c>
      <c r="D47" s="37"/>
      <c r="E47" s="37"/>
      <c r="F47" s="36">
        <v>5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4">
        <f t="shared" si="7"/>
        <v>180.18124604762482</v>
      </c>
      <c r="R47" s="5">
        <f t="shared" si="8"/>
        <v>0</v>
      </c>
      <c r="S47" s="5">
        <f t="shared" si="9"/>
        <v>180.18124604762482</v>
      </c>
      <c r="T47" s="5">
        <f t="shared" si="6"/>
        <v>0</v>
      </c>
      <c r="U47" s="5">
        <f t="shared" si="6"/>
        <v>0</v>
      </c>
      <c r="V47" s="5">
        <f t="shared" si="6"/>
        <v>0</v>
      </c>
      <c r="W47" s="5">
        <f t="shared" si="6"/>
        <v>0</v>
      </c>
      <c r="X47" s="5">
        <f t="shared" si="6"/>
        <v>0</v>
      </c>
      <c r="Y47" s="5">
        <f t="shared" si="6"/>
        <v>0</v>
      </c>
      <c r="Z47" s="5">
        <f t="shared" si="6"/>
        <v>0</v>
      </c>
      <c r="AA47" s="5">
        <f t="shared" si="6"/>
        <v>0</v>
      </c>
      <c r="AB47" s="5">
        <f t="shared" si="6"/>
        <v>0</v>
      </c>
      <c r="AC47" s="5">
        <f t="shared" si="6"/>
        <v>0</v>
      </c>
      <c r="AD47" s="6">
        <f t="shared" si="5"/>
        <v>180.18124604762482</v>
      </c>
      <c r="AE47" s="7"/>
      <c r="AF47" s="7"/>
      <c r="AG47" s="7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33" customHeight="1">
      <c r="A48" s="2">
        <v>40</v>
      </c>
      <c r="B48" s="36"/>
      <c r="C48" s="1" t="s">
        <v>474</v>
      </c>
      <c r="D48" s="53">
        <v>1</v>
      </c>
      <c r="E48" s="36"/>
      <c r="F48" s="36"/>
      <c r="G48" s="2"/>
      <c r="H48" s="2"/>
      <c r="I48" s="2"/>
      <c r="J48" s="2"/>
      <c r="K48" s="2"/>
      <c r="L48" s="2">
        <v>13</v>
      </c>
      <c r="M48" s="2"/>
      <c r="N48" s="2"/>
      <c r="O48" s="2"/>
      <c r="P48" s="2"/>
      <c r="Q48" s="4">
        <f t="shared" si="7"/>
        <v>163.14790674884443</v>
      </c>
      <c r="R48" s="5">
        <f t="shared" si="8"/>
        <v>0</v>
      </c>
      <c r="S48" s="5">
        <f t="shared" si="9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  <c r="X48" s="5">
        <f t="shared" si="6"/>
        <v>0</v>
      </c>
      <c r="Y48" s="5">
        <f t="shared" si="6"/>
        <v>163.14790674884443</v>
      </c>
      <c r="Z48" s="5">
        <f t="shared" si="6"/>
        <v>0</v>
      </c>
      <c r="AA48" s="5">
        <f t="shared" si="6"/>
        <v>0</v>
      </c>
      <c r="AB48" s="5">
        <f t="shared" si="6"/>
        <v>0</v>
      </c>
      <c r="AC48" s="5">
        <f t="shared" si="6"/>
        <v>0</v>
      </c>
      <c r="AD48" s="6">
        <f t="shared" si="5"/>
        <v>163.14790674884443</v>
      </c>
      <c r="AE48" s="7"/>
      <c r="AF48" s="7"/>
      <c r="AG48" s="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33" customHeight="1">
      <c r="A49" s="2">
        <v>41</v>
      </c>
      <c r="B49" s="3">
        <v>502</v>
      </c>
      <c r="C49" s="3" t="s">
        <v>126</v>
      </c>
      <c r="D49" s="3" t="s">
        <v>124</v>
      </c>
      <c r="E49" s="3">
        <v>4</v>
      </c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4">
        <f t="shared" si="7"/>
        <v>138.54562952784062</v>
      </c>
      <c r="R49" s="5">
        <f t="shared" si="8"/>
        <v>138.54562952784062</v>
      </c>
      <c r="S49" s="5">
        <f t="shared" si="9"/>
        <v>0</v>
      </c>
      <c r="T49" s="5">
        <f t="shared" si="6"/>
        <v>0</v>
      </c>
      <c r="U49" s="5">
        <f t="shared" si="6"/>
        <v>0</v>
      </c>
      <c r="V49" s="5">
        <f t="shared" si="6"/>
        <v>0</v>
      </c>
      <c r="W49" s="5">
        <f t="shared" si="6"/>
        <v>0</v>
      </c>
      <c r="X49" s="5">
        <f t="shared" si="6"/>
        <v>0</v>
      </c>
      <c r="Y49" s="5">
        <f t="shared" si="6"/>
        <v>0</v>
      </c>
      <c r="Z49" s="5">
        <f t="shared" si="6"/>
        <v>0</v>
      </c>
      <c r="AA49" s="5">
        <f t="shared" si="6"/>
        <v>0</v>
      </c>
      <c r="AB49" s="5">
        <f t="shared" si="6"/>
        <v>0</v>
      </c>
      <c r="AC49" s="5">
        <f t="shared" si="6"/>
        <v>0</v>
      </c>
      <c r="AD49" s="6">
        <f t="shared" si="5"/>
        <v>138.54562952784062</v>
      </c>
      <c r="AE49" s="7"/>
      <c r="AF49" s="7"/>
      <c r="AG49" s="7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33" customHeight="1">
      <c r="A50" s="2">
        <v>42</v>
      </c>
      <c r="B50" s="1">
        <v>1240</v>
      </c>
      <c r="C50" s="1" t="s">
        <v>433</v>
      </c>
      <c r="D50" s="1" t="s">
        <v>443</v>
      </c>
      <c r="E50" s="17"/>
      <c r="F50" s="17"/>
      <c r="G50" s="2"/>
      <c r="H50" s="2"/>
      <c r="I50" s="2"/>
      <c r="J50" s="2"/>
      <c r="K50" s="2">
        <v>4</v>
      </c>
      <c r="L50" s="2"/>
      <c r="M50" s="2"/>
      <c r="N50" s="2"/>
      <c r="O50" s="2"/>
      <c r="P50" s="2"/>
      <c r="Q50" s="4">
        <f t="shared" si="7"/>
        <v>138.54562952784062</v>
      </c>
      <c r="R50" s="5">
        <f t="shared" si="8"/>
        <v>0</v>
      </c>
      <c r="S50" s="5">
        <f t="shared" si="9"/>
        <v>0</v>
      </c>
      <c r="T50" s="5">
        <f t="shared" si="6"/>
        <v>0</v>
      </c>
      <c r="U50" s="5">
        <f t="shared" si="6"/>
        <v>0</v>
      </c>
      <c r="V50" s="5">
        <f t="shared" si="6"/>
        <v>0</v>
      </c>
      <c r="W50" s="5">
        <f t="shared" si="6"/>
        <v>0</v>
      </c>
      <c r="X50" s="5">
        <f t="shared" si="6"/>
        <v>138.54562952784062</v>
      </c>
      <c r="Y50" s="5">
        <f t="shared" si="6"/>
        <v>0</v>
      </c>
      <c r="Z50" s="5">
        <f t="shared" si="6"/>
        <v>0</v>
      </c>
      <c r="AA50" s="5">
        <f t="shared" si="6"/>
        <v>0</v>
      </c>
      <c r="AB50" s="5">
        <f t="shared" si="6"/>
        <v>0</v>
      </c>
      <c r="AC50" s="5">
        <f t="shared" si="6"/>
        <v>0</v>
      </c>
      <c r="AD50" s="6">
        <f t="shared" si="5"/>
        <v>138.54562952784062</v>
      </c>
      <c r="AE50" s="7"/>
      <c r="AF50" s="7"/>
      <c r="AG50" s="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33" customHeight="1">
      <c r="A51" s="2">
        <v>43</v>
      </c>
      <c r="B51" s="17" t="s">
        <v>499</v>
      </c>
      <c r="C51" s="35" t="s">
        <v>498</v>
      </c>
      <c r="D51" s="17"/>
      <c r="E51" s="17"/>
      <c r="F51" s="17"/>
      <c r="G51" s="2"/>
      <c r="H51" s="2"/>
      <c r="I51" s="2"/>
      <c r="J51" s="2"/>
      <c r="K51" s="2"/>
      <c r="L51" s="2"/>
      <c r="M51" s="2">
        <v>8</v>
      </c>
      <c r="N51" s="2"/>
      <c r="O51" s="2"/>
      <c r="P51" s="2"/>
      <c r="Q51" s="4">
        <f t="shared" si="7"/>
        <v>138.54562952784062</v>
      </c>
      <c r="R51" s="5">
        <f t="shared" si="8"/>
        <v>0</v>
      </c>
      <c r="S51" s="5">
        <f t="shared" si="9"/>
        <v>0</v>
      </c>
      <c r="T51" s="5">
        <f t="shared" si="6"/>
        <v>0</v>
      </c>
      <c r="U51" s="5">
        <f t="shared" si="6"/>
        <v>0</v>
      </c>
      <c r="V51" s="5">
        <f t="shared" si="6"/>
        <v>0</v>
      </c>
      <c r="W51" s="5">
        <f t="shared" si="6"/>
        <v>0</v>
      </c>
      <c r="X51" s="5">
        <f t="shared" si="6"/>
        <v>0</v>
      </c>
      <c r="Y51" s="5">
        <f t="shared" si="6"/>
        <v>0</v>
      </c>
      <c r="Z51" s="5">
        <f t="shared" si="6"/>
        <v>138.54562952784062</v>
      </c>
      <c r="AA51" s="5">
        <f t="shared" si="6"/>
        <v>0</v>
      </c>
      <c r="AB51" s="5">
        <f t="shared" si="6"/>
        <v>0</v>
      </c>
      <c r="AC51" s="5">
        <f t="shared" si="6"/>
        <v>0</v>
      </c>
      <c r="AD51" s="6">
        <f t="shared" si="5"/>
        <v>138.54562952784062</v>
      </c>
      <c r="AE51" s="7"/>
      <c r="AF51" s="7"/>
      <c r="AG51" s="7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33" customHeight="1">
      <c r="A52" s="2">
        <v>44</v>
      </c>
      <c r="B52" s="1"/>
      <c r="C52" s="1" t="s">
        <v>475</v>
      </c>
      <c r="D52" s="53">
        <v>12</v>
      </c>
      <c r="E52" s="1"/>
      <c r="F52" s="36"/>
      <c r="G52" s="2"/>
      <c r="H52" s="2"/>
      <c r="I52" s="2"/>
      <c r="J52" s="2"/>
      <c r="K52" s="2"/>
      <c r="L52" s="2">
        <v>14</v>
      </c>
      <c r="M52" s="2"/>
      <c r="N52" s="2"/>
      <c r="O52" s="2"/>
      <c r="P52" s="2"/>
      <c r="Q52" s="4">
        <f t="shared" si="7"/>
        <v>130.9632233774432</v>
      </c>
      <c r="R52" s="5">
        <f t="shared" si="8"/>
        <v>0</v>
      </c>
      <c r="S52" s="5">
        <f t="shared" si="9"/>
        <v>0</v>
      </c>
      <c r="T52" s="5">
        <f t="shared" si="6"/>
        <v>0</v>
      </c>
      <c r="U52" s="5">
        <f t="shared" si="6"/>
        <v>0</v>
      </c>
      <c r="V52" s="5">
        <f t="shared" si="6"/>
        <v>0</v>
      </c>
      <c r="W52" s="5">
        <f t="shared" si="6"/>
        <v>0</v>
      </c>
      <c r="X52" s="5">
        <f t="shared" si="6"/>
        <v>0</v>
      </c>
      <c r="Y52" s="5">
        <f t="shared" si="6"/>
        <v>130.9632233774432</v>
      </c>
      <c r="Z52" s="5">
        <f t="shared" si="6"/>
        <v>0</v>
      </c>
      <c r="AA52" s="5">
        <f t="shared" si="6"/>
        <v>0</v>
      </c>
      <c r="AB52" s="5">
        <f t="shared" si="6"/>
        <v>0</v>
      </c>
      <c r="AC52" s="5">
        <f t="shared" si="6"/>
        <v>0</v>
      </c>
      <c r="AD52" s="6">
        <f t="shared" si="5"/>
        <v>130.9632233774432</v>
      </c>
      <c r="AE52" s="7"/>
      <c r="AF52" s="7"/>
      <c r="AG52" s="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33" customHeight="1">
      <c r="A53" s="2">
        <v>45</v>
      </c>
      <c r="B53" s="15" t="s">
        <v>500</v>
      </c>
      <c r="C53" s="15" t="s">
        <v>501</v>
      </c>
      <c r="D53" s="15"/>
      <c r="E53" s="15"/>
      <c r="F53" s="15"/>
      <c r="G53" s="2"/>
      <c r="H53" s="2"/>
      <c r="I53" s="2"/>
      <c r="J53" s="2"/>
      <c r="K53" s="2"/>
      <c r="L53" s="2"/>
      <c r="M53" s="2">
        <v>9</v>
      </c>
      <c r="N53" s="2"/>
      <c r="O53" s="2"/>
      <c r="P53" s="2"/>
      <c r="Q53" s="4">
        <f t="shared" si="7"/>
        <v>112.96936830414997</v>
      </c>
      <c r="R53" s="5">
        <f t="shared" si="8"/>
        <v>0</v>
      </c>
      <c r="S53" s="5">
        <f t="shared" si="9"/>
        <v>0</v>
      </c>
      <c r="T53" s="5">
        <f t="shared" si="6"/>
        <v>0</v>
      </c>
      <c r="U53" s="5">
        <f t="shared" si="6"/>
        <v>0</v>
      </c>
      <c r="V53" s="5">
        <f t="shared" si="6"/>
        <v>0</v>
      </c>
      <c r="W53" s="5">
        <f t="shared" si="6"/>
        <v>0</v>
      </c>
      <c r="X53" s="5">
        <f t="shared" si="6"/>
        <v>0</v>
      </c>
      <c r="Y53" s="5">
        <f t="shared" si="6"/>
        <v>0</v>
      </c>
      <c r="Z53" s="5">
        <f t="shared" si="6"/>
        <v>112.96936830414997</v>
      </c>
      <c r="AA53" s="5">
        <f t="shared" si="6"/>
        <v>0</v>
      </c>
      <c r="AB53" s="5">
        <f t="shared" si="6"/>
        <v>0</v>
      </c>
      <c r="AC53" s="5">
        <f t="shared" si="6"/>
        <v>0</v>
      </c>
      <c r="AD53" s="6">
        <f t="shared" si="5"/>
        <v>112.96936830414997</v>
      </c>
      <c r="AE53" s="7"/>
      <c r="AF53" s="7"/>
      <c r="AG53" s="7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33" customHeight="1">
      <c r="A54" s="2">
        <v>46</v>
      </c>
      <c r="B54" s="1" t="s">
        <v>309</v>
      </c>
      <c r="C54" s="1" t="s">
        <v>307</v>
      </c>
      <c r="D54" s="1" t="s">
        <v>308</v>
      </c>
      <c r="E54" s="1"/>
      <c r="F54" s="36"/>
      <c r="G54" s="2"/>
      <c r="H54" s="2">
        <v>5</v>
      </c>
      <c r="I54" s="2"/>
      <c r="J54" s="2"/>
      <c r="K54" s="2"/>
      <c r="L54" s="2"/>
      <c r="M54" s="2"/>
      <c r="N54" s="2"/>
      <c r="O54" s="2"/>
      <c r="P54" s="2"/>
      <c r="Q54" s="4">
        <f t="shared" si="7"/>
        <v>101</v>
      </c>
      <c r="R54" s="5">
        <f t="shared" si="8"/>
        <v>0</v>
      </c>
      <c r="S54" s="5">
        <f t="shared" si="9"/>
        <v>0</v>
      </c>
      <c r="T54" s="5">
        <f t="shared" si="6"/>
        <v>0</v>
      </c>
      <c r="U54" s="5">
        <f t="shared" si="6"/>
        <v>101</v>
      </c>
      <c r="V54" s="5">
        <f t="shared" si="6"/>
        <v>0</v>
      </c>
      <c r="W54" s="5">
        <f t="shared" si="6"/>
        <v>0</v>
      </c>
      <c r="X54" s="5">
        <f t="shared" si="6"/>
        <v>0</v>
      </c>
      <c r="Y54" s="5">
        <f t="shared" si="6"/>
        <v>0</v>
      </c>
      <c r="Z54" s="5">
        <f t="shared" si="6"/>
        <v>0</v>
      </c>
      <c r="AA54" s="5">
        <f t="shared" si="6"/>
        <v>0</v>
      </c>
      <c r="AB54" s="5">
        <f t="shared" si="6"/>
        <v>0</v>
      </c>
      <c r="AC54" s="5">
        <f t="shared" si="6"/>
        <v>0</v>
      </c>
      <c r="AD54" s="6">
        <f t="shared" si="5"/>
        <v>101</v>
      </c>
      <c r="AE54" s="7"/>
      <c r="AF54" s="7"/>
      <c r="AG54" s="7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33" customHeight="1">
      <c r="A55" s="2">
        <v>47</v>
      </c>
      <c r="B55" s="17"/>
      <c r="C55" s="1" t="s">
        <v>476</v>
      </c>
      <c r="D55" s="53">
        <v>8</v>
      </c>
      <c r="E55" s="17"/>
      <c r="F55" s="17"/>
      <c r="G55" s="2"/>
      <c r="H55" s="2"/>
      <c r="I55" s="2"/>
      <c r="J55" s="2"/>
      <c r="K55" s="2"/>
      <c r="L55" s="2">
        <v>15</v>
      </c>
      <c r="M55" s="2"/>
      <c r="N55" s="2"/>
      <c r="O55" s="2"/>
      <c r="P55" s="2"/>
      <c r="Q55" s="4">
        <f t="shared" si="7"/>
        <v>101</v>
      </c>
      <c r="R55" s="5">
        <f t="shared" si="8"/>
        <v>0</v>
      </c>
      <c r="S55" s="5">
        <f t="shared" si="9"/>
        <v>0</v>
      </c>
      <c r="T55" s="5">
        <f t="shared" si="6"/>
        <v>0</v>
      </c>
      <c r="U55" s="5">
        <f t="shared" si="6"/>
        <v>0</v>
      </c>
      <c r="V55" s="5">
        <f t="shared" si="6"/>
        <v>0</v>
      </c>
      <c r="W55" s="5">
        <f t="shared" si="6"/>
        <v>0</v>
      </c>
      <c r="X55" s="5">
        <f t="shared" si="6"/>
        <v>0</v>
      </c>
      <c r="Y55" s="5">
        <f t="shared" si="6"/>
        <v>101</v>
      </c>
      <c r="Z55" s="5">
        <f t="shared" si="6"/>
        <v>0</v>
      </c>
      <c r="AA55" s="5">
        <f t="shared" si="6"/>
        <v>0</v>
      </c>
      <c r="AB55" s="5">
        <f t="shared" si="6"/>
        <v>0</v>
      </c>
      <c r="AC55" s="5">
        <f t="shared" si="6"/>
        <v>0</v>
      </c>
      <c r="AD55" s="6">
        <f t="shared" si="5"/>
        <v>101</v>
      </c>
      <c r="AE55" s="7"/>
      <c r="AF55" s="7"/>
      <c r="AG55" s="7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33" customHeight="1">
      <c r="A56" s="2">
        <v>48</v>
      </c>
      <c r="B56" s="3" t="s">
        <v>129</v>
      </c>
      <c r="C56" s="3" t="s">
        <v>128</v>
      </c>
      <c r="D56" s="3"/>
      <c r="E56" s="3">
        <v>5</v>
      </c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4">
        <f t="shared" si="7"/>
        <v>90.09062302381241</v>
      </c>
      <c r="R56" s="5">
        <f t="shared" si="8"/>
        <v>90.09062302381241</v>
      </c>
      <c r="S56" s="5">
        <f t="shared" si="9"/>
        <v>0</v>
      </c>
      <c r="T56" s="5">
        <f t="shared" si="6"/>
        <v>0</v>
      </c>
      <c r="U56" s="5">
        <f t="shared" si="6"/>
        <v>0</v>
      </c>
      <c r="V56" s="5">
        <f t="shared" si="6"/>
        <v>0</v>
      </c>
      <c r="W56" s="5">
        <f t="shared" si="6"/>
        <v>0</v>
      </c>
      <c r="X56" s="5">
        <f t="shared" si="6"/>
        <v>0</v>
      </c>
      <c r="Y56" s="5">
        <f t="shared" si="6"/>
        <v>0</v>
      </c>
      <c r="Z56" s="5">
        <f t="shared" si="6"/>
        <v>0</v>
      </c>
      <c r="AA56" s="5">
        <f t="shared" si="6"/>
        <v>0</v>
      </c>
      <c r="AB56" s="5">
        <f t="shared" si="6"/>
        <v>0</v>
      </c>
      <c r="AC56" s="5">
        <f t="shared" si="6"/>
        <v>0</v>
      </c>
      <c r="AD56" s="6">
        <f t="shared" si="5"/>
        <v>90.09062302381241</v>
      </c>
      <c r="AE56" s="7"/>
      <c r="AF56" s="7"/>
      <c r="AG56" s="7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33" customHeight="1">
      <c r="A57" s="2">
        <v>49</v>
      </c>
      <c r="B57" s="54" t="s">
        <v>439</v>
      </c>
      <c r="C57" s="55" t="s">
        <v>434</v>
      </c>
      <c r="D57" s="55"/>
      <c r="E57" s="3"/>
      <c r="F57" s="3"/>
      <c r="G57" s="2"/>
      <c r="H57" s="2"/>
      <c r="I57" s="2"/>
      <c r="J57" s="2"/>
      <c r="K57" s="2">
        <v>5</v>
      </c>
      <c r="L57" s="2"/>
      <c r="M57" s="2"/>
      <c r="N57" s="2"/>
      <c r="O57" s="2"/>
      <c r="P57" s="2"/>
      <c r="Q57" s="4">
        <f t="shared" si="7"/>
        <v>90.09062302381241</v>
      </c>
      <c r="R57" s="5">
        <f t="shared" si="8"/>
        <v>0</v>
      </c>
      <c r="S57" s="5">
        <f t="shared" si="9"/>
        <v>0</v>
      </c>
      <c r="T57" s="5">
        <f t="shared" si="6"/>
        <v>0</v>
      </c>
      <c r="U57" s="5">
        <f t="shared" si="6"/>
        <v>0</v>
      </c>
      <c r="V57" s="5">
        <f aca="true" t="shared" si="11" ref="V57:Z62">IF(OR(I57="",I57="-"),0,I$8*(101+1000*LOG10(I$7/I57)))</f>
        <v>0</v>
      </c>
      <c r="W57" s="5">
        <f t="shared" si="11"/>
        <v>0</v>
      </c>
      <c r="X57" s="5">
        <f t="shared" si="11"/>
        <v>90.09062302381241</v>
      </c>
      <c r="Y57" s="5">
        <f t="shared" si="11"/>
        <v>0</v>
      </c>
      <c r="Z57" s="5">
        <f t="shared" si="11"/>
        <v>0</v>
      </c>
      <c r="AA57" s="5">
        <f t="shared" si="6"/>
        <v>0</v>
      </c>
      <c r="AB57" s="5">
        <f t="shared" si="6"/>
        <v>0</v>
      </c>
      <c r="AC57" s="5">
        <f t="shared" si="6"/>
        <v>0</v>
      </c>
      <c r="AD57" s="6">
        <f t="shared" si="5"/>
        <v>90.09062302381241</v>
      </c>
      <c r="AE57" s="7"/>
      <c r="AF57" s="7"/>
      <c r="AG57" s="7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33" customHeight="1">
      <c r="A58" s="2">
        <v>50</v>
      </c>
      <c r="B58" s="3" t="s">
        <v>503</v>
      </c>
      <c r="C58" s="3" t="s">
        <v>502</v>
      </c>
      <c r="D58" s="3"/>
      <c r="E58" s="3"/>
      <c r="F58" s="3"/>
      <c r="G58" s="2"/>
      <c r="H58" s="2"/>
      <c r="I58" s="2"/>
      <c r="J58" s="2"/>
      <c r="K58" s="2"/>
      <c r="L58" s="2"/>
      <c r="M58" s="2">
        <v>10</v>
      </c>
      <c r="N58" s="2"/>
      <c r="O58" s="2"/>
      <c r="P58" s="2"/>
      <c r="Q58" s="4">
        <f t="shared" si="7"/>
        <v>90.09062302381241</v>
      </c>
      <c r="R58" s="5">
        <f t="shared" si="8"/>
        <v>0</v>
      </c>
      <c r="S58" s="5">
        <f t="shared" si="9"/>
        <v>0</v>
      </c>
      <c r="T58" s="5">
        <f t="shared" si="6"/>
        <v>0</v>
      </c>
      <c r="U58" s="5">
        <f t="shared" si="6"/>
        <v>0</v>
      </c>
      <c r="V58" s="5">
        <f t="shared" si="11"/>
        <v>0</v>
      </c>
      <c r="W58" s="5">
        <f t="shared" si="11"/>
        <v>0</v>
      </c>
      <c r="X58" s="5">
        <f t="shared" si="11"/>
        <v>0</v>
      </c>
      <c r="Y58" s="5">
        <f t="shared" si="11"/>
        <v>0</v>
      </c>
      <c r="Z58" s="5">
        <f t="shared" si="11"/>
        <v>90.09062302381241</v>
      </c>
      <c r="AA58" s="5">
        <f t="shared" si="6"/>
        <v>0</v>
      </c>
      <c r="AB58" s="5">
        <f t="shared" si="6"/>
        <v>0</v>
      </c>
      <c r="AC58" s="5">
        <f t="shared" si="6"/>
        <v>0</v>
      </c>
      <c r="AD58" s="6">
        <f t="shared" si="5"/>
        <v>90.09062302381241</v>
      </c>
      <c r="AE58" s="7"/>
      <c r="AF58" s="7"/>
      <c r="AG58" s="7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33" customHeight="1">
      <c r="A59" s="2">
        <v>51</v>
      </c>
      <c r="B59" s="3" t="s">
        <v>199</v>
      </c>
      <c r="C59" s="3" t="s">
        <v>504</v>
      </c>
      <c r="D59" s="3"/>
      <c r="E59" s="3"/>
      <c r="F59" s="3"/>
      <c r="G59" s="2"/>
      <c r="H59" s="2"/>
      <c r="I59" s="2"/>
      <c r="J59" s="2"/>
      <c r="K59" s="2"/>
      <c r="L59" s="2"/>
      <c r="M59" s="2">
        <v>11</v>
      </c>
      <c r="N59" s="2"/>
      <c r="O59" s="2"/>
      <c r="P59" s="2"/>
      <c r="Q59" s="4">
        <f t="shared" si="7"/>
        <v>69.39428044469987</v>
      </c>
      <c r="R59" s="5">
        <f t="shared" si="8"/>
        <v>0</v>
      </c>
      <c r="S59" s="5">
        <f t="shared" si="9"/>
        <v>0</v>
      </c>
      <c r="T59" s="5">
        <f t="shared" si="6"/>
        <v>0</v>
      </c>
      <c r="U59" s="5">
        <f t="shared" si="6"/>
        <v>0</v>
      </c>
      <c r="V59" s="5">
        <f t="shared" si="11"/>
        <v>0</v>
      </c>
      <c r="W59" s="5">
        <f t="shared" si="11"/>
        <v>0</v>
      </c>
      <c r="X59" s="5">
        <f t="shared" si="11"/>
        <v>0</v>
      </c>
      <c r="Y59" s="5">
        <f t="shared" si="11"/>
        <v>0</v>
      </c>
      <c r="Z59" s="5">
        <f t="shared" si="11"/>
        <v>69.39428044469987</v>
      </c>
      <c r="AA59" s="5">
        <f t="shared" si="6"/>
        <v>0</v>
      </c>
      <c r="AB59" s="5">
        <f t="shared" si="6"/>
        <v>0</v>
      </c>
      <c r="AC59" s="5">
        <f t="shared" si="6"/>
        <v>0</v>
      </c>
      <c r="AD59" s="6">
        <f t="shared" si="5"/>
        <v>69.39428044469987</v>
      </c>
      <c r="AE59" s="7"/>
      <c r="AF59" s="7"/>
      <c r="AG59" s="7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33" customHeight="1">
      <c r="A60" s="2">
        <v>52</v>
      </c>
      <c r="B60" s="3">
        <v>1000</v>
      </c>
      <c r="C60" s="3" t="s">
        <v>130</v>
      </c>
      <c r="D60" s="3" t="s">
        <v>131</v>
      </c>
      <c r="E60" s="3">
        <v>6</v>
      </c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4">
        <f t="shared" si="7"/>
        <v>50.5</v>
      </c>
      <c r="R60" s="5">
        <f t="shared" si="8"/>
        <v>50.5</v>
      </c>
      <c r="S60" s="5">
        <f t="shared" si="9"/>
        <v>0</v>
      </c>
      <c r="T60" s="5">
        <f t="shared" si="6"/>
        <v>0</v>
      </c>
      <c r="U60" s="5">
        <f t="shared" si="6"/>
        <v>0</v>
      </c>
      <c r="V60" s="5">
        <f t="shared" si="11"/>
        <v>0</v>
      </c>
      <c r="W60" s="5">
        <f t="shared" si="11"/>
        <v>0</v>
      </c>
      <c r="X60" s="5">
        <f t="shared" si="11"/>
        <v>0</v>
      </c>
      <c r="Y60" s="5">
        <f t="shared" si="11"/>
        <v>0</v>
      </c>
      <c r="Z60" s="5">
        <f t="shared" si="11"/>
        <v>0</v>
      </c>
      <c r="AA60" s="5">
        <f t="shared" si="6"/>
        <v>0</v>
      </c>
      <c r="AB60" s="5">
        <f t="shared" si="6"/>
        <v>0</v>
      </c>
      <c r="AC60" s="5">
        <f>IF(OR(P60="",P60="-"),0,P$8*(101+1000*LOG10(P$7/P60)))</f>
        <v>0</v>
      </c>
      <c r="AD60" s="6">
        <f t="shared" si="5"/>
        <v>50.5</v>
      </c>
      <c r="AE60" s="7"/>
      <c r="AF60" s="7"/>
      <c r="AG60" s="7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33" customHeight="1">
      <c r="A61" s="2">
        <v>53</v>
      </c>
      <c r="B61" s="1" t="s">
        <v>440</v>
      </c>
      <c r="C61" s="1" t="s">
        <v>435</v>
      </c>
      <c r="D61" s="1"/>
      <c r="E61" s="17"/>
      <c r="F61" s="17"/>
      <c r="G61" s="2"/>
      <c r="H61" s="2"/>
      <c r="I61" s="2"/>
      <c r="J61" s="2"/>
      <c r="K61" s="2">
        <v>6</v>
      </c>
      <c r="L61" s="2"/>
      <c r="M61" s="2"/>
      <c r="N61" s="2"/>
      <c r="O61" s="2"/>
      <c r="P61" s="2"/>
      <c r="Q61" s="4">
        <f t="shared" si="7"/>
        <v>50.5</v>
      </c>
      <c r="R61" s="5">
        <f t="shared" si="8"/>
        <v>0</v>
      </c>
      <c r="S61" s="5">
        <f t="shared" si="9"/>
        <v>0</v>
      </c>
      <c r="T61" s="5">
        <f>IF(OR(G61="",G61="-"),0,G$8*(101+1000*LOG10(G$7/G61)))</f>
        <v>0</v>
      </c>
      <c r="U61" s="5">
        <f>IF(OR(H61="",H61="-"),0,H$8*(101+1000*LOG10(H$7/H61)))</f>
        <v>0</v>
      </c>
      <c r="V61" s="5">
        <f t="shared" si="11"/>
        <v>0</v>
      </c>
      <c r="W61" s="5">
        <f t="shared" si="11"/>
        <v>0</v>
      </c>
      <c r="X61" s="5">
        <f t="shared" si="11"/>
        <v>50.5</v>
      </c>
      <c r="Y61" s="5">
        <f t="shared" si="11"/>
        <v>0</v>
      </c>
      <c r="Z61" s="5">
        <f t="shared" si="11"/>
        <v>0</v>
      </c>
      <c r="AA61" s="5">
        <f>IF(OR(N61="",N61="-"),0,N$8*(101+1000*LOG10(N$7/N61)))</f>
        <v>0</v>
      </c>
      <c r="AB61" s="5">
        <f>IF(OR(O61="",O61="-"),0,O$8*(101+1000*LOG10(O$7/O61)))</f>
        <v>0</v>
      </c>
      <c r="AC61" s="5">
        <f>IF(OR(P61="",P61="-"),0,P$8*(101+1000*LOG10(P$7/P61)))</f>
        <v>0</v>
      </c>
      <c r="AD61" s="6">
        <f t="shared" si="5"/>
        <v>50.5</v>
      </c>
      <c r="AE61" s="7"/>
      <c r="AF61" s="7"/>
      <c r="AG61" s="7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33" customHeight="1">
      <c r="A62" s="2">
        <v>54</v>
      </c>
      <c r="B62" s="3" t="s">
        <v>506</v>
      </c>
      <c r="C62" s="3" t="s">
        <v>505</v>
      </c>
      <c r="D62" s="3"/>
      <c r="E62" s="3"/>
      <c r="F62" s="3"/>
      <c r="G62" s="2"/>
      <c r="H62" s="2"/>
      <c r="I62" s="2"/>
      <c r="J62" s="2"/>
      <c r="K62" s="2"/>
      <c r="L62" s="2"/>
      <c r="M62" s="2">
        <v>12</v>
      </c>
      <c r="N62" s="2"/>
      <c r="O62" s="2"/>
      <c r="P62" s="2"/>
      <c r="Q62" s="4">
        <f t="shared" si="7"/>
        <v>50.5</v>
      </c>
      <c r="R62" s="5">
        <f t="shared" si="8"/>
        <v>0</v>
      </c>
      <c r="S62" s="5">
        <f t="shared" si="9"/>
        <v>0</v>
      </c>
      <c r="T62" s="5">
        <f>IF(OR(G62="",G62="-"),0,G$8*(101+1000*LOG10(G$7/G62)))</f>
        <v>0</v>
      </c>
      <c r="U62" s="5">
        <f>IF(OR(H62="",H62="-"),0,H$8*(101+1000*LOG10(H$7/H62)))</f>
        <v>0</v>
      </c>
      <c r="V62" s="5">
        <f t="shared" si="11"/>
        <v>0</v>
      </c>
      <c r="W62" s="5">
        <f t="shared" si="11"/>
        <v>0</v>
      </c>
      <c r="X62" s="5">
        <f t="shared" si="11"/>
        <v>0</v>
      </c>
      <c r="Y62" s="5">
        <f t="shared" si="11"/>
        <v>0</v>
      </c>
      <c r="Z62" s="5">
        <f t="shared" si="11"/>
        <v>50.5</v>
      </c>
      <c r="AA62" s="5">
        <f>IF(OR(N62="",N62="-"),0,N$8*(101+1000*LOG10(N$7/N62)))</f>
        <v>0</v>
      </c>
      <c r="AB62" s="5">
        <f>IF(OR(O62="",O62="-"),0,O$8*(101+1000*LOG10(O$7/O62)))</f>
        <v>0</v>
      </c>
      <c r="AC62" s="5">
        <f>IF(OR(P62="",P62="-"),0,P$8*(101+1000*LOG10(P$7/P62)))</f>
        <v>0</v>
      </c>
      <c r="AD62" s="6">
        <f t="shared" si="5"/>
        <v>50.5</v>
      </c>
      <c r="AE62" s="7"/>
      <c r="AF62" s="7"/>
      <c r="AG62" s="7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33" customHeight="1">
      <c r="A63" s="2">
        <v>55</v>
      </c>
      <c r="B63" s="3"/>
      <c r="C63" s="3"/>
      <c r="D63" s="3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4">
        <f aca="true" t="shared" si="12" ref="Q63:Q68">AD63</f>
        <v>0</v>
      </c>
      <c r="R63" s="5">
        <f aca="true" t="shared" si="13" ref="R63:R68">IF(OR(E63="",E63="-"),0,E$8*(101+1000*LOG10(E$7/E63)))</f>
        <v>0</v>
      </c>
      <c r="S63" s="5">
        <f aca="true" t="shared" si="14" ref="S63:S68">IF(OR(F63="",F63="-"),0,F$8*(101+1000*LOG10(F$7/F63)))</f>
        <v>0</v>
      </c>
      <c r="T63" s="5">
        <f aca="true" t="shared" si="15" ref="T63:T68">IF(OR(G63="",G63="-"),0,G$8*(101+1000*LOG10(G$7/G63)))</f>
        <v>0</v>
      </c>
      <c r="U63" s="5">
        <f aca="true" t="shared" si="16" ref="U63:U68">IF(OR(H63="",H63="-"),0,H$8*(101+1000*LOG10(H$7/H63)))</f>
        <v>0</v>
      </c>
      <c r="V63" s="5">
        <f aca="true" t="shared" si="17" ref="V63:V68">IF(OR(I63="",I63="-"),0,I$8*(101+1000*LOG10(I$7/I63)))</f>
        <v>0</v>
      </c>
      <c r="W63" s="5">
        <f aca="true" t="shared" si="18" ref="W63:W68">IF(OR(J63="",J63="-"),0,J$8*(101+1000*LOG10(J$7/J63)))</f>
        <v>0</v>
      </c>
      <c r="X63" s="5">
        <f aca="true" t="shared" si="19" ref="X63:X68">IF(OR(K63="",K63="-"),0,K$8*(101+1000*LOG10(K$7/K63)))</f>
        <v>0</v>
      </c>
      <c r="Y63" s="5">
        <f aca="true" t="shared" si="20" ref="Y63:Y68">IF(OR(L63="",L63="-"),0,L$8*(101+1000*LOG10(L$7/L63)))</f>
        <v>0</v>
      </c>
      <c r="Z63" s="5">
        <f aca="true" t="shared" si="21" ref="Z63:Z68">IF(OR(M63="",M63="-"),0,M$8*(101+1000*LOG10(M$7/M63)))</f>
        <v>0</v>
      </c>
      <c r="AA63" s="5">
        <f aca="true" t="shared" si="22" ref="AA63:AA68">IF(OR(N63="",N63="-"),0,N$8*(101+1000*LOG10(N$7/N63)))</f>
        <v>0</v>
      </c>
      <c r="AB63" s="5">
        <f aca="true" t="shared" si="23" ref="AB63:AB68">IF(OR(O63="",O63="-"),0,O$8*(101+1000*LOG10(O$7/O63)))</f>
        <v>0</v>
      </c>
      <c r="AC63" s="5">
        <f aca="true" t="shared" si="24" ref="AC63:AC68">IF(OR(P63="",P63="-"),0,P$8*(101+1000*LOG10(P$7/P63)))</f>
        <v>0</v>
      </c>
      <c r="AD63" s="6">
        <f aca="true" t="shared" si="25" ref="AD63:AD68">SUM(R63:AC63)</f>
        <v>0</v>
      </c>
      <c r="AE63" s="7"/>
      <c r="AF63" s="7"/>
      <c r="AG63" s="7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33" customHeight="1">
      <c r="A64" s="2">
        <v>56</v>
      </c>
      <c r="B64" s="3"/>
      <c r="C64" s="3"/>
      <c r="D64" s="3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4">
        <f t="shared" si="12"/>
        <v>0</v>
      </c>
      <c r="R64" s="5">
        <f t="shared" si="13"/>
        <v>0</v>
      </c>
      <c r="S64" s="5">
        <f t="shared" si="14"/>
        <v>0</v>
      </c>
      <c r="T64" s="5">
        <f t="shared" si="15"/>
        <v>0</v>
      </c>
      <c r="U64" s="5">
        <f t="shared" si="16"/>
        <v>0</v>
      </c>
      <c r="V64" s="5">
        <f t="shared" si="17"/>
        <v>0</v>
      </c>
      <c r="W64" s="5">
        <f t="shared" si="18"/>
        <v>0</v>
      </c>
      <c r="X64" s="5">
        <f t="shared" si="19"/>
        <v>0</v>
      </c>
      <c r="Y64" s="5">
        <f t="shared" si="20"/>
        <v>0</v>
      </c>
      <c r="Z64" s="5">
        <f t="shared" si="21"/>
        <v>0</v>
      </c>
      <c r="AA64" s="5">
        <f t="shared" si="22"/>
        <v>0</v>
      </c>
      <c r="AB64" s="5">
        <f t="shared" si="23"/>
        <v>0</v>
      </c>
      <c r="AC64" s="5">
        <f t="shared" si="24"/>
        <v>0</v>
      </c>
      <c r="AD64" s="6">
        <f t="shared" si="25"/>
        <v>0</v>
      </c>
      <c r="AE64" s="7"/>
      <c r="AF64" s="7"/>
      <c r="AG64" s="7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33" customHeight="1">
      <c r="A65" s="2">
        <v>57</v>
      </c>
      <c r="B65" s="3"/>
      <c r="C65" s="3"/>
      <c r="D65" s="3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4">
        <f t="shared" si="12"/>
        <v>0</v>
      </c>
      <c r="R65" s="5">
        <f t="shared" si="13"/>
        <v>0</v>
      </c>
      <c r="S65" s="5">
        <f t="shared" si="14"/>
        <v>0</v>
      </c>
      <c r="T65" s="5">
        <f t="shared" si="15"/>
        <v>0</v>
      </c>
      <c r="U65" s="5">
        <f t="shared" si="16"/>
        <v>0</v>
      </c>
      <c r="V65" s="5">
        <f t="shared" si="17"/>
        <v>0</v>
      </c>
      <c r="W65" s="5">
        <f t="shared" si="18"/>
        <v>0</v>
      </c>
      <c r="X65" s="5">
        <f t="shared" si="19"/>
        <v>0</v>
      </c>
      <c r="Y65" s="5">
        <f t="shared" si="20"/>
        <v>0</v>
      </c>
      <c r="Z65" s="5">
        <f t="shared" si="21"/>
        <v>0</v>
      </c>
      <c r="AA65" s="5">
        <f t="shared" si="22"/>
        <v>0</v>
      </c>
      <c r="AB65" s="5">
        <f t="shared" si="23"/>
        <v>0</v>
      </c>
      <c r="AC65" s="5">
        <f t="shared" si="24"/>
        <v>0</v>
      </c>
      <c r="AD65" s="6">
        <f t="shared" si="25"/>
        <v>0</v>
      </c>
      <c r="AE65" s="7"/>
      <c r="AF65" s="7"/>
      <c r="AG65" s="7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33" customHeight="1">
      <c r="A66" s="2">
        <v>58</v>
      </c>
      <c r="B66" s="3"/>
      <c r="C66" s="3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4">
        <f t="shared" si="12"/>
        <v>0</v>
      </c>
      <c r="R66" s="5">
        <f t="shared" si="13"/>
        <v>0</v>
      </c>
      <c r="S66" s="5">
        <f t="shared" si="14"/>
        <v>0</v>
      </c>
      <c r="T66" s="5">
        <f t="shared" si="15"/>
        <v>0</v>
      </c>
      <c r="U66" s="5">
        <f t="shared" si="16"/>
        <v>0</v>
      </c>
      <c r="V66" s="5">
        <f t="shared" si="17"/>
        <v>0</v>
      </c>
      <c r="W66" s="5">
        <f t="shared" si="18"/>
        <v>0</v>
      </c>
      <c r="X66" s="5">
        <f t="shared" si="19"/>
        <v>0</v>
      </c>
      <c r="Y66" s="5">
        <f t="shared" si="20"/>
        <v>0</v>
      </c>
      <c r="Z66" s="5">
        <f t="shared" si="21"/>
        <v>0</v>
      </c>
      <c r="AA66" s="5">
        <f t="shared" si="22"/>
        <v>0</v>
      </c>
      <c r="AB66" s="5">
        <f t="shared" si="23"/>
        <v>0</v>
      </c>
      <c r="AC66" s="5">
        <f t="shared" si="24"/>
        <v>0</v>
      </c>
      <c r="AD66" s="6">
        <f t="shared" si="25"/>
        <v>0</v>
      </c>
      <c r="AE66" s="7"/>
      <c r="AF66" s="7"/>
      <c r="AG66" s="7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33" customHeight="1">
      <c r="A67" s="2">
        <v>59</v>
      </c>
      <c r="B67" s="3"/>
      <c r="C67" s="3"/>
      <c r="D67" s="3"/>
      <c r="E67" s="3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4">
        <f t="shared" si="12"/>
        <v>0</v>
      </c>
      <c r="R67" s="5">
        <f t="shared" si="13"/>
        <v>0</v>
      </c>
      <c r="S67" s="5">
        <f t="shared" si="14"/>
        <v>0</v>
      </c>
      <c r="T67" s="5">
        <f t="shared" si="15"/>
        <v>0</v>
      </c>
      <c r="U67" s="5">
        <f t="shared" si="16"/>
        <v>0</v>
      </c>
      <c r="V67" s="5">
        <f t="shared" si="17"/>
        <v>0</v>
      </c>
      <c r="W67" s="5">
        <f t="shared" si="18"/>
        <v>0</v>
      </c>
      <c r="X67" s="5">
        <f t="shared" si="19"/>
        <v>0</v>
      </c>
      <c r="Y67" s="5">
        <f t="shared" si="20"/>
        <v>0</v>
      </c>
      <c r="Z67" s="5">
        <f t="shared" si="21"/>
        <v>0</v>
      </c>
      <c r="AA67" s="5">
        <f t="shared" si="22"/>
        <v>0</v>
      </c>
      <c r="AB67" s="5">
        <f t="shared" si="23"/>
        <v>0</v>
      </c>
      <c r="AC67" s="5">
        <f t="shared" si="24"/>
        <v>0</v>
      </c>
      <c r="AD67" s="6">
        <f t="shared" si="25"/>
        <v>0</v>
      </c>
      <c r="AE67" s="7"/>
      <c r="AF67" s="7"/>
      <c r="AG67" s="7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33" customHeight="1">
      <c r="A68" s="2">
        <v>60</v>
      </c>
      <c r="B68" s="3"/>
      <c r="C68" s="3"/>
      <c r="D68" s="3"/>
      <c r="E68" s="3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4">
        <f t="shared" si="12"/>
        <v>0</v>
      </c>
      <c r="R68" s="5">
        <f t="shared" si="13"/>
        <v>0</v>
      </c>
      <c r="S68" s="5">
        <f t="shared" si="14"/>
        <v>0</v>
      </c>
      <c r="T68" s="5">
        <f t="shared" si="15"/>
        <v>0</v>
      </c>
      <c r="U68" s="5">
        <f t="shared" si="16"/>
        <v>0</v>
      </c>
      <c r="V68" s="5">
        <f t="shared" si="17"/>
        <v>0</v>
      </c>
      <c r="W68" s="5">
        <f t="shared" si="18"/>
        <v>0</v>
      </c>
      <c r="X68" s="5">
        <f t="shared" si="19"/>
        <v>0</v>
      </c>
      <c r="Y68" s="5">
        <f t="shared" si="20"/>
        <v>0</v>
      </c>
      <c r="Z68" s="5">
        <f t="shared" si="21"/>
        <v>0</v>
      </c>
      <c r="AA68" s="5">
        <f t="shared" si="22"/>
        <v>0</v>
      </c>
      <c r="AB68" s="5">
        <f t="shared" si="23"/>
        <v>0</v>
      </c>
      <c r="AC68" s="5">
        <f t="shared" si="24"/>
        <v>0</v>
      </c>
      <c r="AD68" s="6">
        <f t="shared" si="25"/>
        <v>0</v>
      </c>
      <c r="AE68" s="7"/>
      <c r="AF68" s="7"/>
      <c r="AG68" s="7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</sheetData>
  <sheetProtection/>
  <mergeCells count="7">
    <mergeCell ref="Q6:Q8"/>
    <mergeCell ref="A2:H2"/>
    <mergeCell ref="A4:H4"/>
    <mergeCell ref="A6:A8"/>
    <mergeCell ref="B6:B8"/>
    <mergeCell ref="C6:C8"/>
    <mergeCell ref="J4:K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62"/>
  <sheetViews>
    <sheetView zoomScale="65" zoomScaleNormal="65" zoomScalePageLayoutView="0" workbookViewId="0" topLeftCell="A3">
      <selection activeCell="H18" sqref="H18"/>
    </sheetView>
  </sheetViews>
  <sheetFormatPr defaultColWidth="9.140625" defaultRowHeight="12.75"/>
  <cols>
    <col min="1" max="1" width="9.140625" style="10" customWidth="1"/>
    <col min="2" max="2" width="14.57421875" style="9" customWidth="1"/>
    <col min="3" max="3" width="31.00390625" style="10" bestFit="1" customWidth="1"/>
    <col min="4" max="4" width="20.7109375" style="10" customWidth="1"/>
    <col min="5" max="5" width="13.421875" style="9" customWidth="1"/>
    <col min="6" max="6" width="14.00390625" style="9" customWidth="1"/>
    <col min="7" max="7" width="13.57421875" style="10" bestFit="1" customWidth="1"/>
    <col min="8" max="8" width="14.140625" style="10" bestFit="1" customWidth="1"/>
    <col min="9" max="9" width="11.8515625" style="10" customWidth="1"/>
    <col min="10" max="10" width="12.7109375" style="10" customWidth="1"/>
    <col min="11" max="11" width="12.421875" style="10" customWidth="1"/>
    <col min="12" max="12" width="14.00390625" style="10" customWidth="1"/>
    <col min="13" max="13" width="14.421875" style="10" bestFit="1" customWidth="1"/>
    <col min="14" max="15" width="14.421875" style="10" customWidth="1"/>
    <col min="16" max="16" width="12.7109375" style="10" customWidth="1"/>
    <col min="17" max="17" width="12.28125" style="11" bestFit="1" customWidth="1"/>
    <col min="18" max="19" width="11.28125" style="12" customWidth="1"/>
    <col min="20" max="29" width="9.140625" style="12" customWidth="1"/>
    <col min="30" max="30" width="8.8515625" style="12" customWidth="1"/>
    <col min="31" max="33" width="9.140625" style="13" customWidth="1"/>
    <col min="34" max="16384" width="9.140625" style="9" customWidth="1"/>
  </cols>
  <sheetData>
    <row r="1" spans="1:33" s="16" customFormat="1" ht="15">
      <c r="A1" s="11"/>
      <c r="C1" s="11"/>
      <c r="D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AF1" s="18"/>
      <c r="AG1" s="18"/>
    </row>
    <row r="2" spans="1:33" s="16" customFormat="1" ht="15">
      <c r="A2" s="71" t="s">
        <v>7</v>
      </c>
      <c r="B2" s="71"/>
      <c r="C2" s="71"/>
      <c r="D2" s="71"/>
      <c r="E2" s="71"/>
      <c r="F2" s="71"/>
      <c r="G2" s="71"/>
      <c r="H2" s="71"/>
      <c r="I2" s="33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8"/>
      <c r="AF2" s="18"/>
      <c r="AG2" s="18"/>
    </row>
    <row r="3" spans="1:33" s="16" customFormat="1" ht="15">
      <c r="A3" s="11"/>
      <c r="C3" s="11"/>
      <c r="D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8"/>
      <c r="AF3" s="18"/>
      <c r="AG3" s="18"/>
    </row>
    <row r="4" spans="1:33" s="16" customFormat="1" ht="18" customHeight="1">
      <c r="A4" s="72" t="s">
        <v>62</v>
      </c>
      <c r="B4" s="72"/>
      <c r="C4" s="72"/>
      <c r="D4" s="72"/>
      <c r="E4" s="72"/>
      <c r="F4" s="72"/>
      <c r="G4" s="72"/>
      <c r="H4" s="72"/>
      <c r="I4" s="19"/>
      <c r="J4" s="77" t="s">
        <v>9</v>
      </c>
      <c r="K4" s="78"/>
      <c r="L4" s="16">
        <f>SUM(E7:P7)/8</f>
        <v>1.25</v>
      </c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8"/>
      <c r="AF4" s="18"/>
      <c r="AG4" s="18"/>
    </row>
    <row r="5" spans="1:33" s="16" customFormat="1" ht="18" customHeight="1">
      <c r="A5" s="20"/>
      <c r="B5" s="20"/>
      <c r="C5" s="19"/>
      <c r="D5" s="19"/>
      <c r="E5" s="20"/>
      <c r="F5" s="20"/>
      <c r="G5" s="20"/>
      <c r="H5" s="20"/>
      <c r="I5" s="20"/>
      <c r="J5" s="19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8"/>
      <c r="AF5" s="18"/>
      <c r="AG5" s="18"/>
    </row>
    <row r="6" spans="1:33" s="24" customFormat="1" ht="15" customHeight="1">
      <c r="A6" s="73" t="s">
        <v>0</v>
      </c>
      <c r="B6" s="68" t="s">
        <v>1</v>
      </c>
      <c r="C6" s="68" t="s">
        <v>8</v>
      </c>
      <c r="D6" s="21" t="s">
        <v>2</v>
      </c>
      <c r="E6" s="21" t="s">
        <v>54</v>
      </c>
      <c r="F6" s="34" t="s">
        <v>19</v>
      </c>
      <c r="G6" s="21" t="s">
        <v>55</v>
      </c>
      <c r="H6" s="21" t="s">
        <v>56</v>
      </c>
      <c r="I6" s="21" t="s">
        <v>20</v>
      </c>
      <c r="J6" s="21" t="s">
        <v>30</v>
      </c>
      <c r="K6" s="21" t="s">
        <v>57</v>
      </c>
      <c r="L6" s="21" t="s">
        <v>21</v>
      </c>
      <c r="M6" s="21" t="s">
        <v>58</v>
      </c>
      <c r="N6" s="21" t="s">
        <v>59</v>
      </c>
      <c r="O6" s="21" t="s">
        <v>60</v>
      </c>
      <c r="P6" s="21" t="s">
        <v>6</v>
      </c>
      <c r="Q6" s="68" t="s">
        <v>3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3"/>
      <c r="AG6" s="23"/>
    </row>
    <row r="7" spans="1:33" s="24" customFormat="1" ht="14.25" customHeight="1">
      <c r="A7" s="74"/>
      <c r="B7" s="69"/>
      <c r="C7" s="69"/>
      <c r="D7" s="29" t="s">
        <v>4</v>
      </c>
      <c r="E7" s="26">
        <f>COUNTIF(E9:E100,"&gt;0")</f>
        <v>0</v>
      </c>
      <c r="F7" s="26">
        <f>COUNTIF(F9:F100,"&gt;0")</f>
        <v>0</v>
      </c>
      <c r="G7" s="26">
        <f aca="true" t="shared" si="0" ref="G7:P7">COUNTIF(G9:G100,"&gt;0")</f>
        <v>10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6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3"/>
      <c r="AG7" s="23"/>
    </row>
    <row r="8" spans="1:33" s="24" customFormat="1" ht="14.25" customHeight="1">
      <c r="A8" s="75"/>
      <c r="B8" s="76"/>
      <c r="C8" s="76"/>
      <c r="D8" s="29" t="s">
        <v>5</v>
      </c>
      <c r="E8" s="29">
        <v>0.5</v>
      </c>
      <c r="F8" s="29">
        <v>1</v>
      </c>
      <c r="G8" s="26">
        <v>1</v>
      </c>
      <c r="H8" s="26">
        <v>1</v>
      </c>
      <c r="I8" s="26">
        <v>1</v>
      </c>
      <c r="J8" s="26">
        <v>1</v>
      </c>
      <c r="K8" s="26">
        <v>0.5</v>
      </c>
      <c r="L8" s="26">
        <v>1</v>
      </c>
      <c r="M8" s="26">
        <v>0.5</v>
      </c>
      <c r="N8" s="26">
        <v>0.5</v>
      </c>
      <c r="O8" s="26">
        <v>1</v>
      </c>
      <c r="P8" s="26">
        <v>1</v>
      </c>
      <c r="Q8" s="70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F8" s="23"/>
      <c r="AG8" s="23"/>
    </row>
    <row r="9" spans="1:44" ht="33" customHeight="1">
      <c r="A9" s="14">
        <v>1</v>
      </c>
      <c r="B9" s="17" t="s">
        <v>132</v>
      </c>
      <c r="C9" s="35" t="s">
        <v>133</v>
      </c>
      <c r="D9" s="17" t="s">
        <v>134</v>
      </c>
      <c r="E9" s="17"/>
      <c r="F9" s="17"/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4">
        <f aca="true" t="shared" si="1" ref="Q9:Q62">AD9</f>
        <v>1101</v>
      </c>
      <c r="R9" s="5">
        <f aca="true" t="shared" si="2" ref="R9:R40">IF(OR(E9="",E9="-"),0,E$8*(101+1000*LOG10(E$7/E9)))</f>
        <v>0</v>
      </c>
      <c r="S9" s="5">
        <f aca="true" t="shared" si="3" ref="S9:S40">IF(OR(F9="",F9="-"),0,F$8*(101+1000*LOG10(F$7/F9)))</f>
        <v>0</v>
      </c>
      <c r="T9" s="5">
        <f aca="true" t="shared" si="4" ref="T9:AC31">IF(OR(G9="",G9="-"),0,G$8*(101+1000*LOG10(G$7/G9)))</f>
        <v>1101</v>
      </c>
      <c r="U9" s="5">
        <f t="shared" si="4"/>
        <v>0</v>
      </c>
      <c r="V9" s="5">
        <f t="shared" si="4"/>
        <v>0</v>
      </c>
      <c r="W9" s="5">
        <f t="shared" si="4"/>
        <v>0</v>
      </c>
      <c r="X9" s="5">
        <f t="shared" si="4"/>
        <v>0</v>
      </c>
      <c r="Y9" s="5">
        <f t="shared" si="4"/>
        <v>0</v>
      </c>
      <c r="Z9" s="5">
        <f t="shared" si="4"/>
        <v>0</v>
      </c>
      <c r="AA9" s="5">
        <f t="shared" si="4"/>
        <v>0</v>
      </c>
      <c r="AB9" s="5">
        <f t="shared" si="4"/>
        <v>0</v>
      </c>
      <c r="AC9" s="5">
        <f t="shared" si="4"/>
        <v>0</v>
      </c>
      <c r="AD9" s="6">
        <f>SUM(R9:AC9)</f>
        <v>1101</v>
      </c>
      <c r="AE9" s="7"/>
      <c r="AF9" s="7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33" customHeight="1">
      <c r="A10" s="14">
        <v>2</v>
      </c>
      <c r="B10" s="36" t="s">
        <v>135</v>
      </c>
      <c r="C10" s="36" t="s">
        <v>136</v>
      </c>
      <c r="D10" s="36" t="s">
        <v>137</v>
      </c>
      <c r="E10" s="36"/>
      <c r="F10" s="36"/>
      <c r="G10" s="2">
        <v>2</v>
      </c>
      <c r="H10" s="2"/>
      <c r="I10" s="2"/>
      <c r="J10" s="2"/>
      <c r="K10" s="2"/>
      <c r="L10" s="2"/>
      <c r="M10" s="2"/>
      <c r="N10" s="2"/>
      <c r="O10" s="2"/>
      <c r="P10" s="2"/>
      <c r="Q10" s="4">
        <f t="shared" si="1"/>
        <v>799.9700043360189</v>
      </c>
      <c r="R10" s="5">
        <f t="shared" si="2"/>
        <v>0</v>
      </c>
      <c r="S10" s="5">
        <f t="shared" si="3"/>
        <v>0</v>
      </c>
      <c r="T10" s="5">
        <f t="shared" si="4"/>
        <v>799.9700043360189</v>
      </c>
      <c r="U10" s="5">
        <f t="shared" si="4"/>
        <v>0</v>
      </c>
      <c r="V10" s="5">
        <f t="shared" si="4"/>
        <v>0</v>
      </c>
      <c r="W10" s="5">
        <f t="shared" si="4"/>
        <v>0</v>
      </c>
      <c r="X10" s="5">
        <f t="shared" si="4"/>
        <v>0</v>
      </c>
      <c r="Y10" s="5">
        <f t="shared" si="4"/>
        <v>0</v>
      </c>
      <c r="Z10" s="5">
        <f t="shared" si="4"/>
        <v>0</v>
      </c>
      <c r="AA10" s="5">
        <f t="shared" si="4"/>
        <v>0</v>
      </c>
      <c r="AB10" s="5">
        <f t="shared" si="4"/>
        <v>0</v>
      </c>
      <c r="AC10" s="5">
        <f t="shared" si="4"/>
        <v>0</v>
      </c>
      <c r="AD10" s="6">
        <f aca="true" t="shared" si="5" ref="AD10:AD62">SUM(R10:AC10)</f>
        <v>799.9700043360189</v>
      </c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33" customHeight="1">
      <c r="A11" s="14">
        <v>3</v>
      </c>
      <c r="B11" s="3" t="s">
        <v>138</v>
      </c>
      <c r="C11" s="3" t="s">
        <v>139</v>
      </c>
      <c r="D11" s="3" t="s">
        <v>140</v>
      </c>
      <c r="E11" s="3"/>
      <c r="F11" s="3"/>
      <c r="G11" s="2">
        <v>3</v>
      </c>
      <c r="H11" s="2"/>
      <c r="I11" s="2"/>
      <c r="J11" s="2"/>
      <c r="K11" s="2"/>
      <c r="L11" s="2"/>
      <c r="M11" s="2"/>
      <c r="N11" s="2"/>
      <c r="O11" s="2"/>
      <c r="P11" s="2"/>
      <c r="Q11" s="4">
        <f t="shared" si="1"/>
        <v>623.8787452803376</v>
      </c>
      <c r="R11" s="5">
        <f t="shared" si="2"/>
        <v>0</v>
      </c>
      <c r="S11" s="5">
        <f t="shared" si="3"/>
        <v>0</v>
      </c>
      <c r="T11" s="5">
        <f t="shared" si="4"/>
        <v>623.8787452803376</v>
      </c>
      <c r="U11" s="5">
        <f t="shared" si="4"/>
        <v>0</v>
      </c>
      <c r="V11" s="5">
        <f t="shared" si="4"/>
        <v>0</v>
      </c>
      <c r="W11" s="5">
        <f t="shared" si="4"/>
        <v>0</v>
      </c>
      <c r="X11" s="5">
        <f t="shared" si="4"/>
        <v>0</v>
      </c>
      <c r="Y11" s="5">
        <f t="shared" si="4"/>
        <v>0</v>
      </c>
      <c r="Z11" s="5">
        <f t="shared" si="4"/>
        <v>0</v>
      </c>
      <c r="AA11" s="5">
        <f t="shared" si="4"/>
        <v>0</v>
      </c>
      <c r="AB11" s="5">
        <f t="shared" si="4"/>
        <v>0</v>
      </c>
      <c r="AC11" s="5">
        <f t="shared" si="4"/>
        <v>0</v>
      </c>
      <c r="AD11" s="6">
        <f t="shared" si="5"/>
        <v>623.8787452803376</v>
      </c>
      <c r="AE11" s="7"/>
      <c r="AF11" s="7"/>
      <c r="AG11" s="7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33" customHeight="1">
      <c r="A12" s="14">
        <v>4</v>
      </c>
      <c r="B12" s="3"/>
      <c r="C12" s="3" t="s">
        <v>141</v>
      </c>
      <c r="D12" s="3" t="s">
        <v>142</v>
      </c>
      <c r="E12" s="3"/>
      <c r="F12" s="3"/>
      <c r="G12" s="2">
        <v>4</v>
      </c>
      <c r="H12" s="2"/>
      <c r="I12" s="2"/>
      <c r="J12" s="2"/>
      <c r="K12" s="2"/>
      <c r="L12" s="2"/>
      <c r="M12" s="2"/>
      <c r="N12" s="2"/>
      <c r="O12" s="2"/>
      <c r="P12" s="2"/>
      <c r="Q12" s="4">
        <f t="shared" si="1"/>
        <v>498.9400086720376</v>
      </c>
      <c r="R12" s="5">
        <f t="shared" si="2"/>
        <v>0</v>
      </c>
      <c r="S12" s="5">
        <f t="shared" si="3"/>
        <v>0</v>
      </c>
      <c r="T12" s="5">
        <f t="shared" si="4"/>
        <v>498.9400086720376</v>
      </c>
      <c r="U12" s="5">
        <f t="shared" si="4"/>
        <v>0</v>
      </c>
      <c r="V12" s="5">
        <f t="shared" si="4"/>
        <v>0</v>
      </c>
      <c r="W12" s="5">
        <f t="shared" si="4"/>
        <v>0</v>
      </c>
      <c r="X12" s="5">
        <f t="shared" si="4"/>
        <v>0</v>
      </c>
      <c r="Y12" s="5">
        <f t="shared" si="4"/>
        <v>0</v>
      </c>
      <c r="Z12" s="5">
        <f t="shared" si="4"/>
        <v>0</v>
      </c>
      <c r="AA12" s="5">
        <f t="shared" si="4"/>
        <v>0</v>
      </c>
      <c r="AB12" s="5">
        <f t="shared" si="4"/>
        <v>0</v>
      </c>
      <c r="AC12" s="5">
        <f t="shared" si="4"/>
        <v>0</v>
      </c>
      <c r="AD12" s="6">
        <f t="shared" si="5"/>
        <v>498.9400086720376</v>
      </c>
      <c r="AE12" s="7"/>
      <c r="AF12" s="7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33" customHeight="1">
      <c r="A13" s="14">
        <v>5</v>
      </c>
      <c r="B13" s="3"/>
      <c r="C13" s="3" t="s">
        <v>143</v>
      </c>
      <c r="D13" s="3" t="s">
        <v>144</v>
      </c>
      <c r="E13" s="3"/>
      <c r="F13" s="3"/>
      <c r="G13" s="2">
        <v>5</v>
      </c>
      <c r="H13" s="2"/>
      <c r="I13" s="2"/>
      <c r="J13" s="2"/>
      <c r="K13" s="2"/>
      <c r="L13" s="2"/>
      <c r="M13" s="2"/>
      <c r="N13" s="2"/>
      <c r="O13" s="2"/>
      <c r="P13" s="2"/>
      <c r="Q13" s="4">
        <f t="shared" si="1"/>
        <v>402.0299956639812</v>
      </c>
      <c r="R13" s="5">
        <f t="shared" si="2"/>
        <v>0</v>
      </c>
      <c r="S13" s="5">
        <f t="shared" si="3"/>
        <v>0</v>
      </c>
      <c r="T13" s="5">
        <f t="shared" si="4"/>
        <v>402.0299956639812</v>
      </c>
      <c r="U13" s="5">
        <f t="shared" si="4"/>
        <v>0</v>
      </c>
      <c r="V13" s="5">
        <f t="shared" si="4"/>
        <v>0</v>
      </c>
      <c r="W13" s="5">
        <f t="shared" si="4"/>
        <v>0</v>
      </c>
      <c r="X13" s="5">
        <f t="shared" si="4"/>
        <v>0</v>
      </c>
      <c r="Y13" s="5">
        <f t="shared" si="4"/>
        <v>0</v>
      </c>
      <c r="Z13" s="5">
        <f t="shared" si="4"/>
        <v>0</v>
      </c>
      <c r="AA13" s="5">
        <f t="shared" si="4"/>
        <v>0</v>
      </c>
      <c r="AB13" s="5">
        <f t="shared" si="4"/>
        <v>0</v>
      </c>
      <c r="AC13" s="5">
        <f t="shared" si="4"/>
        <v>0</v>
      </c>
      <c r="AD13" s="6">
        <f t="shared" si="5"/>
        <v>402.0299956639812</v>
      </c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33" customHeight="1">
      <c r="A14" s="14">
        <v>6</v>
      </c>
      <c r="B14" s="3" t="s">
        <v>145</v>
      </c>
      <c r="C14" s="3" t="s">
        <v>146</v>
      </c>
      <c r="D14" s="10" t="s">
        <v>147</v>
      </c>
      <c r="E14" s="3"/>
      <c r="F14" s="3"/>
      <c r="G14" s="2">
        <v>6</v>
      </c>
      <c r="H14" s="2"/>
      <c r="I14" s="2"/>
      <c r="J14" s="2"/>
      <c r="K14" s="2"/>
      <c r="L14" s="2"/>
      <c r="M14" s="2"/>
      <c r="N14" s="2"/>
      <c r="O14" s="2"/>
      <c r="P14" s="2"/>
      <c r="Q14" s="4">
        <f t="shared" si="1"/>
        <v>322.8487496163564</v>
      </c>
      <c r="R14" s="5">
        <f t="shared" si="2"/>
        <v>0</v>
      </c>
      <c r="S14" s="5">
        <f t="shared" si="3"/>
        <v>0</v>
      </c>
      <c r="T14" s="5">
        <f t="shared" si="4"/>
        <v>322.8487496163564</v>
      </c>
      <c r="U14" s="5">
        <f t="shared" si="4"/>
        <v>0</v>
      </c>
      <c r="V14" s="5">
        <f t="shared" si="4"/>
        <v>0</v>
      </c>
      <c r="W14" s="5">
        <f t="shared" si="4"/>
        <v>0</v>
      </c>
      <c r="X14" s="5">
        <f t="shared" si="4"/>
        <v>0</v>
      </c>
      <c r="Y14" s="5">
        <f t="shared" si="4"/>
        <v>0</v>
      </c>
      <c r="Z14" s="5">
        <f t="shared" si="4"/>
        <v>0</v>
      </c>
      <c r="AA14" s="5">
        <f t="shared" si="4"/>
        <v>0</v>
      </c>
      <c r="AB14" s="5">
        <f t="shared" si="4"/>
        <v>0</v>
      </c>
      <c r="AC14" s="5">
        <f t="shared" si="4"/>
        <v>0</v>
      </c>
      <c r="AD14" s="6">
        <f t="shared" si="5"/>
        <v>322.8487496163564</v>
      </c>
      <c r="AE14" s="7"/>
      <c r="AF14" s="7"/>
      <c r="AG14" s="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33" customHeight="1">
      <c r="A15" s="14">
        <v>7</v>
      </c>
      <c r="B15" s="14" t="s">
        <v>148</v>
      </c>
      <c r="C15" s="15" t="s">
        <v>149</v>
      </c>
      <c r="D15" s="14" t="s">
        <v>150</v>
      </c>
      <c r="E15" s="14"/>
      <c r="F15" s="14"/>
      <c r="G15" s="2">
        <v>7</v>
      </c>
      <c r="H15" s="3"/>
      <c r="I15" s="3"/>
      <c r="J15" s="3"/>
      <c r="K15" s="2"/>
      <c r="L15" s="2"/>
      <c r="M15" s="2"/>
      <c r="N15" s="2"/>
      <c r="O15" s="2"/>
      <c r="P15" s="2"/>
      <c r="Q15" s="4">
        <f t="shared" si="1"/>
        <v>255.9019599857432</v>
      </c>
      <c r="R15" s="5">
        <f t="shared" si="2"/>
        <v>0</v>
      </c>
      <c r="S15" s="5">
        <f t="shared" si="3"/>
        <v>0</v>
      </c>
      <c r="T15" s="5">
        <f t="shared" si="4"/>
        <v>255.9019599857432</v>
      </c>
      <c r="U15" s="5">
        <f t="shared" si="4"/>
        <v>0</v>
      </c>
      <c r="V15" s="5">
        <f t="shared" si="4"/>
        <v>0</v>
      </c>
      <c r="W15" s="5">
        <f t="shared" si="4"/>
        <v>0</v>
      </c>
      <c r="X15" s="5">
        <f t="shared" si="4"/>
        <v>0</v>
      </c>
      <c r="Y15" s="5">
        <f t="shared" si="4"/>
        <v>0</v>
      </c>
      <c r="Z15" s="5">
        <f t="shared" si="4"/>
        <v>0</v>
      </c>
      <c r="AA15" s="5">
        <f t="shared" si="4"/>
        <v>0</v>
      </c>
      <c r="AB15" s="5">
        <f t="shared" si="4"/>
        <v>0</v>
      </c>
      <c r="AC15" s="5">
        <f t="shared" si="4"/>
        <v>0</v>
      </c>
      <c r="AD15" s="6">
        <f t="shared" si="5"/>
        <v>255.9019599857432</v>
      </c>
      <c r="AE15" s="7"/>
      <c r="AF15" s="7"/>
      <c r="AG15" s="7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33" customHeight="1">
      <c r="A16" s="14">
        <v>8</v>
      </c>
      <c r="B16" s="3" t="s">
        <v>151</v>
      </c>
      <c r="C16" s="3" t="s">
        <v>152</v>
      </c>
      <c r="D16" s="3" t="s">
        <v>153</v>
      </c>
      <c r="E16" s="3"/>
      <c r="F16" s="3"/>
      <c r="G16" s="2">
        <v>8</v>
      </c>
      <c r="H16" s="2"/>
      <c r="I16" s="2"/>
      <c r="J16" s="2"/>
      <c r="K16" s="2"/>
      <c r="L16" s="2"/>
      <c r="M16" s="2"/>
      <c r="N16" s="2"/>
      <c r="O16" s="2"/>
      <c r="P16" s="2"/>
      <c r="Q16" s="4">
        <f t="shared" si="1"/>
        <v>197.9100130080564</v>
      </c>
      <c r="R16" s="5">
        <f t="shared" si="2"/>
        <v>0</v>
      </c>
      <c r="S16" s="5">
        <f t="shared" si="3"/>
        <v>0</v>
      </c>
      <c r="T16" s="5">
        <f t="shared" si="4"/>
        <v>197.9100130080564</v>
      </c>
      <c r="U16" s="5">
        <f t="shared" si="4"/>
        <v>0</v>
      </c>
      <c r="V16" s="5">
        <f t="shared" si="4"/>
        <v>0</v>
      </c>
      <c r="W16" s="5">
        <f t="shared" si="4"/>
        <v>0</v>
      </c>
      <c r="X16" s="5">
        <f t="shared" si="4"/>
        <v>0</v>
      </c>
      <c r="Y16" s="5">
        <f t="shared" si="4"/>
        <v>0</v>
      </c>
      <c r="Z16" s="5">
        <f t="shared" si="4"/>
        <v>0</v>
      </c>
      <c r="AA16" s="5">
        <f t="shared" si="4"/>
        <v>0</v>
      </c>
      <c r="AB16" s="5">
        <f t="shared" si="4"/>
        <v>0</v>
      </c>
      <c r="AC16" s="5">
        <f t="shared" si="4"/>
        <v>0</v>
      </c>
      <c r="AD16" s="6">
        <f t="shared" si="5"/>
        <v>197.9100130080564</v>
      </c>
      <c r="AE16" s="7"/>
      <c r="AF16" s="7"/>
      <c r="AG16" s="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33" customHeight="1">
      <c r="A17" s="14">
        <v>9</v>
      </c>
      <c r="B17" s="36" t="s">
        <v>154</v>
      </c>
      <c r="C17" s="36" t="s">
        <v>155</v>
      </c>
      <c r="D17" s="36" t="s">
        <v>156</v>
      </c>
      <c r="E17" s="36"/>
      <c r="F17" s="36"/>
      <c r="G17" s="2">
        <v>9</v>
      </c>
      <c r="H17" s="2"/>
      <c r="I17" s="2"/>
      <c r="J17" s="2"/>
      <c r="K17" s="2"/>
      <c r="L17" s="2"/>
      <c r="M17" s="2"/>
      <c r="N17" s="2"/>
      <c r="O17" s="2"/>
      <c r="P17" s="2"/>
      <c r="Q17" s="4">
        <f t="shared" si="1"/>
        <v>146.75749056067514</v>
      </c>
      <c r="R17" s="5">
        <f t="shared" si="2"/>
        <v>0</v>
      </c>
      <c r="S17" s="5">
        <f t="shared" si="3"/>
        <v>0</v>
      </c>
      <c r="T17" s="5">
        <f t="shared" si="4"/>
        <v>146.75749056067514</v>
      </c>
      <c r="U17" s="5">
        <f t="shared" si="4"/>
        <v>0</v>
      </c>
      <c r="V17" s="5">
        <f t="shared" si="4"/>
        <v>0</v>
      </c>
      <c r="W17" s="5">
        <f t="shared" si="4"/>
        <v>0</v>
      </c>
      <c r="X17" s="5">
        <f t="shared" si="4"/>
        <v>0</v>
      </c>
      <c r="Y17" s="5">
        <f t="shared" si="4"/>
        <v>0</v>
      </c>
      <c r="Z17" s="5">
        <f t="shared" si="4"/>
        <v>0</v>
      </c>
      <c r="AA17" s="5">
        <f t="shared" si="4"/>
        <v>0</v>
      </c>
      <c r="AB17" s="5">
        <f t="shared" si="4"/>
        <v>0</v>
      </c>
      <c r="AC17" s="5">
        <f t="shared" si="4"/>
        <v>0</v>
      </c>
      <c r="AD17" s="6">
        <f t="shared" si="5"/>
        <v>146.75749056067514</v>
      </c>
      <c r="AE17" s="7"/>
      <c r="AF17" s="7"/>
      <c r="AG17" s="7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33" customHeight="1">
      <c r="A18" s="14">
        <v>10</v>
      </c>
      <c r="B18" s="36" t="s">
        <v>157</v>
      </c>
      <c r="C18" s="36" t="s">
        <v>158</v>
      </c>
      <c r="D18" s="37" t="s">
        <v>159</v>
      </c>
      <c r="E18" s="37"/>
      <c r="F18" s="17"/>
      <c r="G18" s="2">
        <v>10</v>
      </c>
      <c r="H18" s="2"/>
      <c r="I18" s="2"/>
      <c r="J18" s="2"/>
      <c r="K18" s="2"/>
      <c r="L18" s="2"/>
      <c r="M18" s="2"/>
      <c r="N18" s="2"/>
      <c r="O18" s="2"/>
      <c r="P18" s="2"/>
      <c r="Q18" s="4">
        <f t="shared" si="1"/>
        <v>101</v>
      </c>
      <c r="R18" s="5">
        <f t="shared" si="2"/>
        <v>0</v>
      </c>
      <c r="S18" s="5">
        <f t="shared" si="3"/>
        <v>0</v>
      </c>
      <c r="T18" s="5">
        <f t="shared" si="4"/>
        <v>101</v>
      </c>
      <c r="U18" s="5">
        <f t="shared" si="4"/>
        <v>0</v>
      </c>
      <c r="V18" s="5">
        <f t="shared" si="4"/>
        <v>0</v>
      </c>
      <c r="W18" s="5">
        <f t="shared" si="4"/>
        <v>0</v>
      </c>
      <c r="X18" s="5">
        <f t="shared" si="4"/>
        <v>0</v>
      </c>
      <c r="Y18" s="5">
        <f t="shared" si="4"/>
        <v>0</v>
      </c>
      <c r="Z18" s="5">
        <f t="shared" si="4"/>
        <v>0</v>
      </c>
      <c r="AA18" s="5">
        <f t="shared" si="4"/>
        <v>0</v>
      </c>
      <c r="AB18" s="5">
        <f t="shared" si="4"/>
        <v>0</v>
      </c>
      <c r="AC18" s="5">
        <f t="shared" si="4"/>
        <v>0</v>
      </c>
      <c r="AD18" s="6">
        <f t="shared" si="5"/>
        <v>101</v>
      </c>
      <c r="AE18" s="7"/>
      <c r="AF18" s="7"/>
      <c r="AG18" s="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33" customHeight="1">
      <c r="A19" s="14">
        <v>11</v>
      </c>
      <c r="B19" s="36"/>
      <c r="C19" s="36"/>
      <c r="D19" s="37"/>
      <c r="E19" s="37"/>
      <c r="F19" s="36"/>
      <c r="G19" s="2"/>
      <c r="H19" s="2"/>
      <c r="I19" s="2"/>
      <c r="J19" s="2"/>
      <c r="K19" s="2"/>
      <c r="L19" s="2"/>
      <c r="M19" s="2"/>
      <c r="N19" s="2"/>
      <c r="O19" s="2"/>
      <c r="P19" s="2"/>
      <c r="Q19" s="4">
        <f t="shared" si="1"/>
        <v>0</v>
      </c>
      <c r="R19" s="5">
        <f t="shared" si="2"/>
        <v>0</v>
      </c>
      <c r="S19" s="5">
        <f t="shared" si="3"/>
        <v>0</v>
      </c>
      <c r="T19" s="5">
        <f t="shared" si="4"/>
        <v>0</v>
      </c>
      <c r="U19" s="5">
        <f t="shared" si="4"/>
        <v>0</v>
      </c>
      <c r="V19" s="5">
        <f t="shared" si="4"/>
        <v>0</v>
      </c>
      <c r="W19" s="5">
        <f t="shared" si="4"/>
        <v>0</v>
      </c>
      <c r="X19" s="5">
        <f t="shared" si="4"/>
        <v>0</v>
      </c>
      <c r="Y19" s="5">
        <f t="shared" si="4"/>
        <v>0</v>
      </c>
      <c r="Z19" s="5">
        <f t="shared" si="4"/>
        <v>0</v>
      </c>
      <c r="AA19" s="5">
        <f t="shared" si="4"/>
        <v>0</v>
      </c>
      <c r="AB19" s="5">
        <f t="shared" si="4"/>
        <v>0</v>
      </c>
      <c r="AC19" s="5">
        <f t="shared" si="4"/>
        <v>0</v>
      </c>
      <c r="AD19" s="6">
        <f t="shared" si="5"/>
        <v>0</v>
      </c>
      <c r="AE19" s="7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33" customHeight="1">
      <c r="A20" s="14">
        <v>12</v>
      </c>
      <c r="B20" s="36"/>
      <c r="C20" s="36"/>
      <c r="D20" s="36"/>
      <c r="E20" s="36"/>
      <c r="F20" s="17"/>
      <c r="G20" s="2"/>
      <c r="H20" s="2"/>
      <c r="I20" s="2"/>
      <c r="J20" s="2"/>
      <c r="K20" s="2"/>
      <c r="L20" s="2"/>
      <c r="M20" s="2"/>
      <c r="N20" s="2"/>
      <c r="O20" s="2"/>
      <c r="P20" s="2"/>
      <c r="Q20" s="4">
        <f t="shared" si="1"/>
        <v>0</v>
      </c>
      <c r="R20" s="5">
        <f t="shared" si="2"/>
        <v>0</v>
      </c>
      <c r="S20" s="5">
        <f t="shared" si="3"/>
        <v>0</v>
      </c>
      <c r="T20" s="5">
        <f t="shared" si="4"/>
        <v>0</v>
      </c>
      <c r="U20" s="5">
        <f t="shared" si="4"/>
        <v>0</v>
      </c>
      <c r="V20" s="5">
        <f t="shared" si="4"/>
        <v>0</v>
      </c>
      <c r="W20" s="5">
        <f t="shared" si="4"/>
        <v>0</v>
      </c>
      <c r="X20" s="5">
        <f t="shared" si="4"/>
        <v>0</v>
      </c>
      <c r="Y20" s="5">
        <f t="shared" si="4"/>
        <v>0</v>
      </c>
      <c r="Z20" s="5">
        <f t="shared" si="4"/>
        <v>0</v>
      </c>
      <c r="AA20" s="5">
        <f t="shared" si="4"/>
        <v>0</v>
      </c>
      <c r="AB20" s="5">
        <f t="shared" si="4"/>
        <v>0</v>
      </c>
      <c r="AC20" s="5">
        <f t="shared" si="4"/>
        <v>0</v>
      </c>
      <c r="AD20" s="6">
        <f t="shared" si="5"/>
        <v>0</v>
      </c>
      <c r="AE20" s="7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33" customHeight="1">
      <c r="A21" s="14">
        <v>13</v>
      </c>
      <c r="B21" s="1"/>
      <c r="C21" s="1"/>
      <c r="D21" s="1"/>
      <c r="E21" s="1"/>
      <c r="F21" s="17"/>
      <c r="G21" s="2"/>
      <c r="H21" s="2"/>
      <c r="I21" s="2"/>
      <c r="J21" s="2"/>
      <c r="K21" s="2"/>
      <c r="L21" s="2"/>
      <c r="M21" s="2"/>
      <c r="N21" s="2"/>
      <c r="O21" s="2"/>
      <c r="P21" s="2"/>
      <c r="Q21" s="4">
        <f t="shared" si="1"/>
        <v>0</v>
      </c>
      <c r="R21" s="5">
        <f t="shared" si="2"/>
        <v>0</v>
      </c>
      <c r="S21" s="5">
        <f t="shared" si="3"/>
        <v>0</v>
      </c>
      <c r="T21" s="5">
        <f t="shared" si="4"/>
        <v>0</v>
      </c>
      <c r="U21" s="5">
        <f t="shared" si="4"/>
        <v>0</v>
      </c>
      <c r="V21" s="5">
        <f t="shared" si="4"/>
        <v>0</v>
      </c>
      <c r="W21" s="5">
        <f t="shared" si="4"/>
        <v>0</v>
      </c>
      <c r="X21" s="5">
        <f t="shared" si="4"/>
        <v>0</v>
      </c>
      <c r="Y21" s="5">
        <f t="shared" si="4"/>
        <v>0</v>
      </c>
      <c r="Z21" s="5">
        <f t="shared" si="4"/>
        <v>0</v>
      </c>
      <c r="AA21" s="5">
        <f t="shared" si="4"/>
        <v>0</v>
      </c>
      <c r="AB21" s="5">
        <f t="shared" si="4"/>
        <v>0</v>
      </c>
      <c r="AC21" s="5">
        <f t="shared" si="4"/>
        <v>0</v>
      </c>
      <c r="AD21" s="6">
        <f t="shared" si="5"/>
        <v>0</v>
      </c>
      <c r="AE21" s="7"/>
      <c r="AF21" s="7"/>
      <c r="AG21" s="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3" customHeight="1">
      <c r="A22" s="14">
        <v>14</v>
      </c>
      <c r="B22" s="36"/>
      <c r="C22" s="36"/>
      <c r="D22" s="36"/>
      <c r="E22" s="36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4">
        <f t="shared" si="1"/>
        <v>0</v>
      </c>
      <c r="R22" s="5">
        <f t="shared" si="2"/>
        <v>0</v>
      </c>
      <c r="S22" s="5">
        <f t="shared" si="3"/>
        <v>0</v>
      </c>
      <c r="T22" s="5">
        <f t="shared" si="4"/>
        <v>0</v>
      </c>
      <c r="U22" s="5">
        <f t="shared" si="4"/>
        <v>0</v>
      </c>
      <c r="V22" s="5">
        <f t="shared" si="4"/>
        <v>0</v>
      </c>
      <c r="W22" s="5">
        <f t="shared" si="4"/>
        <v>0</v>
      </c>
      <c r="X22" s="5">
        <f t="shared" si="4"/>
        <v>0</v>
      </c>
      <c r="Y22" s="5">
        <f t="shared" si="4"/>
        <v>0</v>
      </c>
      <c r="Z22" s="5">
        <f t="shared" si="4"/>
        <v>0</v>
      </c>
      <c r="AA22" s="5">
        <f t="shared" si="4"/>
        <v>0</v>
      </c>
      <c r="AB22" s="5">
        <f t="shared" si="4"/>
        <v>0</v>
      </c>
      <c r="AC22" s="5">
        <f t="shared" si="4"/>
        <v>0</v>
      </c>
      <c r="AD22" s="6">
        <f t="shared" si="5"/>
        <v>0</v>
      </c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3" customHeight="1">
      <c r="A23" s="14">
        <v>15</v>
      </c>
      <c r="B23" s="1"/>
      <c r="C23" s="1"/>
      <c r="D23" s="1"/>
      <c r="E23" s="1"/>
      <c r="F23" s="17"/>
      <c r="G23" s="2"/>
      <c r="H23" s="2"/>
      <c r="I23" s="2"/>
      <c r="J23" s="2"/>
      <c r="K23" s="2"/>
      <c r="L23" s="2"/>
      <c r="M23" s="2"/>
      <c r="N23" s="2"/>
      <c r="O23" s="2"/>
      <c r="P23" s="2"/>
      <c r="Q23" s="4">
        <f t="shared" si="1"/>
        <v>0</v>
      </c>
      <c r="R23" s="5">
        <f t="shared" si="2"/>
        <v>0</v>
      </c>
      <c r="S23" s="5">
        <f t="shared" si="3"/>
        <v>0</v>
      </c>
      <c r="T23" s="5">
        <f t="shared" si="4"/>
        <v>0</v>
      </c>
      <c r="U23" s="5">
        <f t="shared" si="4"/>
        <v>0</v>
      </c>
      <c r="V23" s="5">
        <f t="shared" si="4"/>
        <v>0</v>
      </c>
      <c r="W23" s="5">
        <f t="shared" si="4"/>
        <v>0</v>
      </c>
      <c r="X23" s="5">
        <f t="shared" si="4"/>
        <v>0</v>
      </c>
      <c r="Y23" s="5">
        <f t="shared" si="4"/>
        <v>0</v>
      </c>
      <c r="Z23" s="5">
        <f t="shared" si="4"/>
        <v>0</v>
      </c>
      <c r="AA23" s="5">
        <f t="shared" si="4"/>
        <v>0</v>
      </c>
      <c r="AB23" s="5">
        <f t="shared" si="4"/>
        <v>0</v>
      </c>
      <c r="AC23" s="5">
        <f t="shared" si="4"/>
        <v>0</v>
      </c>
      <c r="AD23" s="6">
        <f t="shared" si="5"/>
        <v>0</v>
      </c>
      <c r="AE23" s="7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33" customHeight="1">
      <c r="A24" s="14">
        <v>16</v>
      </c>
      <c r="B24" s="1"/>
      <c r="C24" s="1"/>
      <c r="D24" s="1"/>
      <c r="E24" s="1"/>
      <c r="F24" s="36"/>
      <c r="G24" s="2"/>
      <c r="H24" s="2"/>
      <c r="I24" s="2"/>
      <c r="J24" s="2"/>
      <c r="K24" s="2"/>
      <c r="L24" s="2"/>
      <c r="M24" s="2"/>
      <c r="N24" s="2"/>
      <c r="O24" s="2"/>
      <c r="P24" s="2"/>
      <c r="Q24" s="4">
        <f t="shared" si="1"/>
        <v>0</v>
      </c>
      <c r="R24" s="5">
        <f t="shared" si="2"/>
        <v>0</v>
      </c>
      <c r="S24" s="5">
        <f t="shared" si="3"/>
        <v>0</v>
      </c>
      <c r="T24" s="5">
        <f t="shared" si="4"/>
        <v>0</v>
      </c>
      <c r="U24" s="5">
        <f t="shared" si="4"/>
        <v>0</v>
      </c>
      <c r="V24" s="5">
        <f t="shared" si="4"/>
        <v>0</v>
      </c>
      <c r="W24" s="5">
        <f t="shared" si="4"/>
        <v>0</v>
      </c>
      <c r="X24" s="5">
        <f t="shared" si="4"/>
        <v>0</v>
      </c>
      <c r="Y24" s="5">
        <f t="shared" si="4"/>
        <v>0</v>
      </c>
      <c r="Z24" s="5">
        <f t="shared" si="4"/>
        <v>0</v>
      </c>
      <c r="AA24" s="5">
        <f t="shared" si="4"/>
        <v>0</v>
      </c>
      <c r="AB24" s="5">
        <f t="shared" si="4"/>
        <v>0</v>
      </c>
      <c r="AC24" s="5">
        <f t="shared" si="4"/>
        <v>0</v>
      </c>
      <c r="AD24" s="6">
        <f t="shared" si="5"/>
        <v>0</v>
      </c>
      <c r="AE24" s="7"/>
      <c r="AF24" s="7"/>
      <c r="AG24" s="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33" customHeight="1">
      <c r="A25" s="14">
        <v>17</v>
      </c>
      <c r="B25" s="3"/>
      <c r="C25" s="3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4">
        <f t="shared" si="1"/>
        <v>0</v>
      </c>
      <c r="R25" s="5">
        <f t="shared" si="2"/>
        <v>0</v>
      </c>
      <c r="S25" s="5">
        <f t="shared" si="3"/>
        <v>0</v>
      </c>
      <c r="T25" s="5">
        <f>IF(OR(G25="",G25="-"),0,G$8*(101+1000*LOG10(G$7/G25)))</f>
        <v>0</v>
      </c>
      <c r="U25" s="5">
        <f>IF(OR(H25="",H25="-"),0,H$8*(101+1000*LOG10(H$7/H25)))</f>
        <v>0</v>
      </c>
      <c r="V25" s="5">
        <f t="shared" si="4"/>
        <v>0</v>
      </c>
      <c r="W25" s="5">
        <f t="shared" si="4"/>
        <v>0</v>
      </c>
      <c r="X25" s="5">
        <f t="shared" si="4"/>
        <v>0</v>
      </c>
      <c r="Y25" s="5">
        <f t="shared" si="4"/>
        <v>0</v>
      </c>
      <c r="Z25" s="5">
        <f t="shared" si="4"/>
        <v>0</v>
      </c>
      <c r="AA25" s="5">
        <f t="shared" si="4"/>
        <v>0</v>
      </c>
      <c r="AB25" s="5">
        <f t="shared" si="4"/>
        <v>0</v>
      </c>
      <c r="AC25" s="5">
        <f t="shared" si="4"/>
        <v>0</v>
      </c>
      <c r="AD25" s="6">
        <f t="shared" si="5"/>
        <v>0</v>
      </c>
      <c r="AE25" s="7"/>
      <c r="AF25" s="7"/>
      <c r="AG25" s="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33" customHeight="1">
      <c r="A26" s="14">
        <v>18</v>
      </c>
      <c r="B26" s="3"/>
      <c r="C26" s="3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4">
        <f t="shared" si="1"/>
        <v>0</v>
      </c>
      <c r="R26" s="5">
        <f t="shared" si="2"/>
        <v>0</v>
      </c>
      <c r="S26" s="5">
        <f t="shared" si="3"/>
        <v>0</v>
      </c>
      <c r="T26" s="5">
        <f t="shared" si="4"/>
        <v>0</v>
      </c>
      <c r="U26" s="5">
        <f t="shared" si="4"/>
        <v>0</v>
      </c>
      <c r="V26" s="5">
        <f t="shared" si="4"/>
        <v>0</v>
      </c>
      <c r="W26" s="5">
        <f t="shared" si="4"/>
        <v>0</v>
      </c>
      <c r="X26" s="5">
        <f t="shared" si="4"/>
        <v>0</v>
      </c>
      <c r="Y26" s="5">
        <f t="shared" si="4"/>
        <v>0</v>
      </c>
      <c r="Z26" s="5">
        <f t="shared" si="4"/>
        <v>0</v>
      </c>
      <c r="AA26" s="5">
        <f t="shared" si="4"/>
        <v>0</v>
      </c>
      <c r="AB26" s="5">
        <f t="shared" si="4"/>
        <v>0</v>
      </c>
      <c r="AC26" s="5">
        <f t="shared" si="4"/>
        <v>0</v>
      </c>
      <c r="AD26" s="6">
        <f t="shared" si="5"/>
        <v>0</v>
      </c>
      <c r="AE26" s="7"/>
      <c r="AF26" s="7"/>
      <c r="AG26" s="7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33" customHeight="1">
      <c r="A27" s="14">
        <v>19</v>
      </c>
      <c r="B27" s="1"/>
      <c r="C27" s="1"/>
      <c r="D27" s="1"/>
      <c r="E27" s="1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4">
        <f t="shared" si="1"/>
        <v>0</v>
      </c>
      <c r="R27" s="5">
        <f t="shared" si="2"/>
        <v>0</v>
      </c>
      <c r="S27" s="5">
        <f t="shared" si="3"/>
        <v>0</v>
      </c>
      <c r="T27" s="5">
        <f t="shared" si="4"/>
        <v>0</v>
      </c>
      <c r="U27" s="5">
        <f t="shared" si="4"/>
        <v>0</v>
      </c>
      <c r="V27" s="5">
        <f t="shared" si="4"/>
        <v>0</v>
      </c>
      <c r="W27" s="5">
        <f t="shared" si="4"/>
        <v>0</v>
      </c>
      <c r="X27" s="5">
        <f t="shared" si="4"/>
        <v>0</v>
      </c>
      <c r="Y27" s="5">
        <f t="shared" si="4"/>
        <v>0</v>
      </c>
      <c r="Z27" s="5">
        <f t="shared" si="4"/>
        <v>0</v>
      </c>
      <c r="AA27" s="5">
        <f t="shared" si="4"/>
        <v>0</v>
      </c>
      <c r="AB27" s="5">
        <f t="shared" si="4"/>
        <v>0</v>
      </c>
      <c r="AC27" s="5">
        <f t="shared" si="4"/>
        <v>0</v>
      </c>
      <c r="AD27" s="6">
        <f t="shared" si="5"/>
        <v>0</v>
      </c>
      <c r="AE27" s="7"/>
      <c r="AF27" s="7"/>
      <c r="AG27" s="7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3" customHeight="1">
      <c r="A28" s="14">
        <v>20</v>
      </c>
      <c r="B28" s="36"/>
      <c r="C28" s="36"/>
      <c r="D28" s="36"/>
      <c r="E28" s="36"/>
      <c r="F28" s="36"/>
      <c r="G28" s="2"/>
      <c r="H28" s="2"/>
      <c r="I28" s="2"/>
      <c r="J28" s="2"/>
      <c r="K28" s="2"/>
      <c r="L28" s="2"/>
      <c r="M28" s="2"/>
      <c r="N28" s="2"/>
      <c r="O28" s="2"/>
      <c r="P28" s="2"/>
      <c r="Q28" s="4">
        <f t="shared" si="1"/>
        <v>0</v>
      </c>
      <c r="R28" s="5">
        <f t="shared" si="2"/>
        <v>0</v>
      </c>
      <c r="S28" s="5">
        <f t="shared" si="3"/>
        <v>0</v>
      </c>
      <c r="T28" s="5">
        <f t="shared" si="4"/>
        <v>0</v>
      </c>
      <c r="U28" s="5">
        <f t="shared" si="4"/>
        <v>0</v>
      </c>
      <c r="V28" s="5">
        <f t="shared" si="4"/>
        <v>0</v>
      </c>
      <c r="W28" s="5">
        <f t="shared" si="4"/>
        <v>0</v>
      </c>
      <c r="X28" s="5">
        <f t="shared" si="4"/>
        <v>0</v>
      </c>
      <c r="Y28" s="5">
        <f t="shared" si="4"/>
        <v>0</v>
      </c>
      <c r="Z28" s="5">
        <f t="shared" si="4"/>
        <v>0</v>
      </c>
      <c r="AA28" s="5">
        <f t="shared" si="4"/>
        <v>0</v>
      </c>
      <c r="AB28" s="5">
        <f t="shared" si="4"/>
        <v>0</v>
      </c>
      <c r="AC28" s="5">
        <f t="shared" si="4"/>
        <v>0</v>
      </c>
      <c r="AD28" s="6">
        <f t="shared" si="5"/>
        <v>0</v>
      </c>
      <c r="AE28" s="7"/>
      <c r="AF28" s="7"/>
      <c r="AG28" s="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33" customHeight="1">
      <c r="A29" s="28">
        <v>21</v>
      </c>
      <c r="B29" s="3"/>
      <c r="C29" s="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4">
        <f t="shared" si="1"/>
        <v>0</v>
      </c>
      <c r="R29" s="5">
        <f t="shared" si="2"/>
        <v>0</v>
      </c>
      <c r="S29" s="5">
        <f t="shared" si="3"/>
        <v>0</v>
      </c>
      <c r="T29" s="5">
        <f t="shared" si="4"/>
        <v>0</v>
      </c>
      <c r="U29" s="5">
        <f t="shared" si="4"/>
        <v>0</v>
      </c>
      <c r="V29" s="5">
        <f t="shared" si="4"/>
        <v>0</v>
      </c>
      <c r="W29" s="5">
        <f t="shared" si="4"/>
        <v>0</v>
      </c>
      <c r="X29" s="5">
        <f t="shared" si="4"/>
        <v>0</v>
      </c>
      <c r="Y29" s="5">
        <f t="shared" si="4"/>
        <v>0</v>
      </c>
      <c r="Z29" s="5">
        <f t="shared" si="4"/>
        <v>0</v>
      </c>
      <c r="AA29" s="5">
        <f t="shared" si="4"/>
        <v>0</v>
      </c>
      <c r="AB29" s="5">
        <f t="shared" si="4"/>
        <v>0</v>
      </c>
      <c r="AC29" s="5">
        <f t="shared" si="4"/>
        <v>0</v>
      </c>
      <c r="AD29" s="6">
        <f t="shared" si="5"/>
        <v>0</v>
      </c>
      <c r="AE29" s="7"/>
      <c r="AF29" s="7"/>
      <c r="AG29" s="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33" customHeight="1">
      <c r="A30" s="28">
        <v>22</v>
      </c>
      <c r="B30" s="17"/>
      <c r="C30" s="35"/>
      <c r="D30" s="17"/>
      <c r="E30" s="17"/>
      <c r="F30" s="17"/>
      <c r="G30" s="2"/>
      <c r="H30" s="2"/>
      <c r="I30" s="2"/>
      <c r="J30" s="2"/>
      <c r="K30" s="2"/>
      <c r="L30" s="2"/>
      <c r="M30" s="2"/>
      <c r="N30" s="2"/>
      <c r="O30" s="2"/>
      <c r="P30" s="2"/>
      <c r="Q30" s="4">
        <f t="shared" si="1"/>
        <v>0</v>
      </c>
      <c r="R30" s="5">
        <f t="shared" si="2"/>
        <v>0</v>
      </c>
      <c r="S30" s="5">
        <f t="shared" si="3"/>
        <v>0</v>
      </c>
      <c r="T30" s="5">
        <f t="shared" si="4"/>
        <v>0</v>
      </c>
      <c r="U30" s="5">
        <f t="shared" si="4"/>
        <v>0</v>
      </c>
      <c r="V30" s="5">
        <f t="shared" si="4"/>
        <v>0</v>
      </c>
      <c r="W30" s="5">
        <f t="shared" si="4"/>
        <v>0</v>
      </c>
      <c r="X30" s="5">
        <f t="shared" si="4"/>
        <v>0</v>
      </c>
      <c r="Y30" s="5">
        <f t="shared" si="4"/>
        <v>0</v>
      </c>
      <c r="Z30" s="5">
        <f t="shared" si="4"/>
        <v>0</v>
      </c>
      <c r="AA30" s="5">
        <f t="shared" si="4"/>
        <v>0</v>
      </c>
      <c r="AB30" s="5">
        <f t="shared" si="4"/>
        <v>0</v>
      </c>
      <c r="AC30" s="5">
        <f t="shared" si="4"/>
        <v>0</v>
      </c>
      <c r="AD30" s="6">
        <f t="shared" si="5"/>
        <v>0</v>
      </c>
      <c r="AE30" s="7"/>
      <c r="AF30" s="7"/>
      <c r="AG30" s="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33" customHeight="1">
      <c r="A31" s="28">
        <v>23</v>
      </c>
      <c r="B31" s="3"/>
      <c r="C31" s="3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4">
        <f t="shared" si="1"/>
        <v>0</v>
      </c>
      <c r="R31" s="5">
        <f t="shared" si="2"/>
        <v>0</v>
      </c>
      <c r="S31" s="5">
        <f t="shared" si="3"/>
        <v>0</v>
      </c>
      <c r="T31" s="5">
        <f t="shared" si="4"/>
        <v>0</v>
      </c>
      <c r="U31" s="5">
        <f t="shared" si="4"/>
        <v>0</v>
      </c>
      <c r="V31" s="5">
        <f t="shared" si="4"/>
        <v>0</v>
      </c>
      <c r="W31" s="5">
        <f t="shared" si="4"/>
        <v>0</v>
      </c>
      <c r="X31" s="5">
        <f t="shared" si="4"/>
        <v>0</v>
      </c>
      <c r="Y31" s="5">
        <f t="shared" si="4"/>
        <v>0</v>
      </c>
      <c r="Z31" s="5">
        <f t="shared" si="4"/>
        <v>0</v>
      </c>
      <c r="AA31" s="5">
        <f t="shared" si="4"/>
        <v>0</v>
      </c>
      <c r="AB31" s="5">
        <f t="shared" si="4"/>
        <v>0</v>
      </c>
      <c r="AC31" s="5">
        <f t="shared" si="4"/>
        <v>0</v>
      </c>
      <c r="AD31" s="6">
        <f t="shared" si="5"/>
        <v>0</v>
      </c>
      <c r="AE31" s="7"/>
      <c r="AF31" s="7"/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33" customHeight="1">
      <c r="A32" s="28">
        <v>24</v>
      </c>
      <c r="B32" s="36"/>
      <c r="C32" s="40"/>
      <c r="D32" s="37"/>
      <c r="E32" s="37"/>
      <c r="F32" s="36"/>
      <c r="G32" s="2"/>
      <c r="H32" s="2"/>
      <c r="I32" s="2"/>
      <c r="J32" s="2"/>
      <c r="K32" s="2"/>
      <c r="L32" s="2"/>
      <c r="M32" s="2"/>
      <c r="N32" s="2"/>
      <c r="O32" s="2"/>
      <c r="P32" s="2"/>
      <c r="Q32" s="4">
        <f t="shared" si="1"/>
        <v>0</v>
      </c>
      <c r="R32" s="5">
        <f t="shared" si="2"/>
        <v>0</v>
      </c>
      <c r="S32" s="5">
        <f t="shared" si="3"/>
        <v>0</v>
      </c>
      <c r="T32" s="5">
        <f aca="true" t="shared" si="6" ref="T32:AC60">IF(OR(G32="",G32="-"),0,G$8*(101+1000*LOG10(G$7/G32)))</f>
        <v>0</v>
      </c>
      <c r="U32" s="5">
        <f t="shared" si="6"/>
        <v>0</v>
      </c>
      <c r="V32" s="5">
        <f t="shared" si="6"/>
        <v>0</v>
      </c>
      <c r="W32" s="5">
        <f t="shared" si="6"/>
        <v>0</v>
      </c>
      <c r="X32" s="5">
        <f t="shared" si="6"/>
        <v>0</v>
      </c>
      <c r="Y32" s="5">
        <f t="shared" si="6"/>
        <v>0</v>
      </c>
      <c r="Z32" s="5">
        <f t="shared" si="6"/>
        <v>0</v>
      </c>
      <c r="AA32" s="5">
        <f t="shared" si="6"/>
        <v>0</v>
      </c>
      <c r="AB32" s="5">
        <f t="shared" si="6"/>
        <v>0</v>
      </c>
      <c r="AC32" s="5">
        <f t="shared" si="6"/>
        <v>0</v>
      </c>
      <c r="AD32" s="6">
        <f t="shared" si="5"/>
        <v>0</v>
      </c>
      <c r="AE32" s="7"/>
      <c r="AF32" s="7"/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33" customHeight="1">
      <c r="A33" s="28">
        <v>25</v>
      </c>
      <c r="B33" s="1"/>
      <c r="C33" s="1"/>
      <c r="D33" s="1"/>
      <c r="E33" s="1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4">
        <f t="shared" si="1"/>
        <v>0</v>
      </c>
      <c r="R33" s="5">
        <f t="shared" si="2"/>
        <v>0</v>
      </c>
      <c r="S33" s="5">
        <f t="shared" si="3"/>
        <v>0</v>
      </c>
      <c r="T33" s="5">
        <f t="shared" si="6"/>
        <v>0</v>
      </c>
      <c r="U33" s="5">
        <f t="shared" si="6"/>
        <v>0</v>
      </c>
      <c r="V33" s="5">
        <f t="shared" si="6"/>
        <v>0</v>
      </c>
      <c r="W33" s="5">
        <f t="shared" si="6"/>
        <v>0</v>
      </c>
      <c r="X33" s="5">
        <f t="shared" si="6"/>
        <v>0</v>
      </c>
      <c r="Y33" s="5">
        <f t="shared" si="6"/>
        <v>0</v>
      </c>
      <c r="Z33" s="5">
        <f t="shared" si="6"/>
        <v>0</v>
      </c>
      <c r="AA33" s="5">
        <f t="shared" si="6"/>
        <v>0</v>
      </c>
      <c r="AB33" s="5">
        <f t="shared" si="6"/>
        <v>0</v>
      </c>
      <c r="AC33" s="5">
        <f t="shared" si="6"/>
        <v>0</v>
      </c>
      <c r="AD33" s="6">
        <f t="shared" si="5"/>
        <v>0</v>
      </c>
      <c r="AE33" s="7"/>
      <c r="AF33" s="7"/>
      <c r="AG33" s="7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33" customHeight="1">
      <c r="A34" s="28">
        <v>26</v>
      </c>
      <c r="B34" s="36"/>
      <c r="C34" s="36"/>
      <c r="D34" s="36"/>
      <c r="E34" s="36"/>
      <c r="F34" s="36"/>
      <c r="G34" s="2"/>
      <c r="H34" s="2"/>
      <c r="I34" s="2"/>
      <c r="J34" s="2"/>
      <c r="K34" s="2"/>
      <c r="L34" s="2"/>
      <c r="M34" s="2"/>
      <c r="N34" s="2"/>
      <c r="O34" s="2"/>
      <c r="P34" s="2"/>
      <c r="Q34" s="4">
        <f t="shared" si="1"/>
        <v>0</v>
      </c>
      <c r="R34" s="5">
        <f t="shared" si="2"/>
        <v>0</v>
      </c>
      <c r="S34" s="5">
        <f t="shared" si="3"/>
        <v>0</v>
      </c>
      <c r="T34" s="5">
        <f t="shared" si="6"/>
        <v>0</v>
      </c>
      <c r="U34" s="5">
        <f t="shared" si="6"/>
        <v>0</v>
      </c>
      <c r="V34" s="5">
        <f t="shared" si="6"/>
        <v>0</v>
      </c>
      <c r="W34" s="5">
        <f t="shared" si="6"/>
        <v>0</v>
      </c>
      <c r="X34" s="5">
        <f t="shared" si="6"/>
        <v>0</v>
      </c>
      <c r="Y34" s="5">
        <f t="shared" si="6"/>
        <v>0</v>
      </c>
      <c r="Z34" s="5">
        <f t="shared" si="6"/>
        <v>0</v>
      </c>
      <c r="AA34" s="5">
        <f t="shared" si="6"/>
        <v>0</v>
      </c>
      <c r="AB34" s="5">
        <f t="shared" si="6"/>
        <v>0</v>
      </c>
      <c r="AC34" s="5">
        <f t="shared" si="6"/>
        <v>0</v>
      </c>
      <c r="AD34" s="6">
        <f t="shared" si="5"/>
        <v>0</v>
      </c>
      <c r="AE34" s="7"/>
      <c r="AF34" s="7"/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33" customHeight="1">
      <c r="A35" s="2">
        <v>27</v>
      </c>
      <c r="B35" s="15"/>
      <c r="C35" s="15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P35" s="2"/>
      <c r="Q35" s="4">
        <f t="shared" si="1"/>
        <v>0</v>
      </c>
      <c r="R35" s="5">
        <f t="shared" si="2"/>
        <v>0</v>
      </c>
      <c r="S35" s="5">
        <f t="shared" si="3"/>
        <v>0</v>
      </c>
      <c r="T35" s="5">
        <f t="shared" si="6"/>
        <v>0</v>
      </c>
      <c r="U35" s="5">
        <f t="shared" si="6"/>
        <v>0</v>
      </c>
      <c r="V35" s="5">
        <f t="shared" si="6"/>
        <v>0</v>
      </c>
      <c r="W35" s="5">
        <f t="shared" si="6"/>
        <v>0</v>
      </c>
      <c r="X35" s="5">
        <f t="shared" si="6"/>
        <v>0</v>
      </c>
      <c r="Y35" s="5">
        <f t="shared" si="6"/>
        <v>0</v>
      </c>
      <c r="Z35" s="5">
        <f t="shared" si="6"/>
        <v>0</v>
      </c>
      <c r="AA35" s="5">
        <f t="shared" si="6"/>
        <v>0</v>
      </c>
      <c r="AB35" s="5">
        <f t="shared" si="6"/>
        <v>0</v>
      </c>
      <c r="AC35" s="5">
        <f t="shared" si="6"/>
        <v>0</v>
      </c>
      <c r="AD35" s="6">
        <f t="shared" si="5"/>
        <v>0</v>
      </c>
      <c r="AE35" s="7"/>
      <c r="AF35" s="7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33" customHeight="1">
      <c r="A36" s="2">
        <v>28</v>
      </c>
      <c r="B36" s="14"/>
      <c r="C36" s="15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4">
        <f t="shared" si="1"/>
        <v>0</v>
      </c>
      <c r="R36" s="5">
        <f t="shared" si="2"/>
        <v>0</v>
      </c>
      <c r="S36" s="5">
        <f t="shared" si="3"/>
        <v>0</v>
      </c>
      <c r="T36" s="5">
        <f t="shared" si="6"/>
        <v>0</v>
      </c>
      <c r="U36" s="5">
        <f t="shared" si="6"/>
        <v>0</v>
      </c>
      <c r="V36" s="5">
        <f t="shared" si="6"/>
        <v>0</v>
      </c>
      <c r="W36" s="5">
        <f t="shared" si="6"/>
        <v>0</v>
      </c>
      <c r="X36" s="5">
        <f t="shared" si="6"/>
        <v>0</v>
      </c>
      <c r="Y36" s="5">
        <f t="shared" si="6"/>
        <v>0</v>
      </c>
      <c r="Z36" s="5">
        <f t="shared" si="6"/>
        <v>0</v>
      </c>
      <c r="AA36" s="5">
        <f t="shared" si="6"/>
        <v>0</v>
      </c>
      <c r="AB36" s="5">
        <f t="shared" si="6"/>
        <v>0</v>
      </c>
      <c r="AC36" s="5">
        <f t="shared" si="6"/>
        <v>0</v>
      </c>
      <c r="AD36" s="6">
        <f t="shared" si="5"/>
        <v>0</v>
      </c>
      <c r="AE36" s="7"/>
      <c r="AF36" s="7"/>
      <c r="AG36" s="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33" customHeight="1">
      <c r="A37" s="2">
        <v>29</v>
      </c>
      <c r="B37" s="17"/>
      <c r="C37" s="35"/>
      <c r="D37" s="17"/>
      <c r="E37" s="17"/>
      <c r="F37" s="17"/>
      <c r="G37" s="2"/>
      <c r="H37" s="2"/>
      <c r="I37" s="2"/>
      <c r="J37" s="2"/>
      <c r="K37" s="2"/>
      <c r="L37" s="2"/>
      <c r="M37" s="2"/>
      <c r="N37" s="2"/>
      <c r="O37" s="2"/>
      <c r="P37" s="2"/>
      <c r="Q37" s="4">
        <f t="shared" si="1"/>
        <v>0</v>
      </c>
      <c r="R37" s="5">
        <f t="shared" si="2"/>
        <v>0</v>
      </c>
      <c r="S37" s="5">
        <f t="shared" si="3"/>
        <v>0</v>
      </c>
      <c r="T37" s="5">
        <f t="shared" si="6"/>
        <v>0</v>
      </c>
      <c r="U37" s="5">
        <f t="shared" si="6"/>
        <v>0</v>
      </c>
      <c r="V37" s="5">
        <f t="shared" si="6"/>
        <v>0</v>
      </c>
      <c r="W37" s="5">
        <f t="shared" si="6"/>
        <v>0</v>
      </c>
      <c r="X37" s="5">
        <f t="shared" si="6"/>
        <v>0</v>
      </c>
      <c r="Y37" s="5">
        <f t="shared" si="6"/>
        <v>0</v>
      </c>
      <c r="Z37" s="5">
        <f t="shared" si="6"/>
        <v>0</v>
      </c>
      <c r="AA37" s="5">
        <f t="shared" si="6"/>
        <v>0</v>
      </c>
      <c r="AB37" s="5">
        <f t="shared" si="6"/>
        <v>0</v>
      </c>
      <c r="AC37" s="5">
        <f t="shared" si="6"/>
        <v>0</v>
      </c>
      <c r="AD37" s="6">
        <f t="shared" si="5"/>
        <v>0</v>
      </c>
      <c r="AE37" s="7"/>
      <c r="AF37" s="7"/>
      <c r="AG37" s="7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33" customHeight="1">
      <c r="A38" s="2">
        <v>30</v>
      </c>
      <c r="B38" s="3"/>
      <c r="C38" s="39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4">
        <f t="shared" si="1"/>
        <v>0</v>
      </c>
      <c r="R38" s="5">
        <f t="shared" si="2"/>
        <v>0</v>
      </c>
      <c r="S38" s="5">
        <f t="shared" si="3"/>
        <v>0</v>
      </c>
      <c r="T38" s="5">
        <f t="shared" si="6"/>
        <v>0</v>
      </c>
      <c r="U38" s="5">
        <f t="shared" si="6"/>
        <v>0</v>
      </c>
      <c r="V38" s="5">
        <f t="shared" si="6"/>
        <v>0</v>
      </c>
      <c r="W38" s="5">
        <f t="shared" si="6"/>
        <v>0</v>
      </c>
      <c r="X38" s="5">
        <f t="shared" si="6"/>
        <v>0</v>
      </c>
      <c r="Y38" s="5">
        <f t="shared" si="6"/>
        <v>0</v>
      </c>
      <c r="Z38" s="5">
        <f t="shared" si="6"/>
        <v>0</v>
      </c>
      <c r="AA38" s="5">
        <f t="shared" si="6"/>
        <v>0</v>
      </c>
      <c r="AB38" s="5">
        <f t="shared" si="6"/>
        <v>0</v>
      </c>
      <c r="AC38" s="5">
        <f t="shared" si="6"/>
        <v>0</v>
      </c>
      <c r="AD38" s="6">
        <f t="shared" si="5"/>
        <v>0</v>
      </c>
      <c r="AE38" s="7"/>
      <c r="AF38" s="7"/>
      <c r="AG38" s="7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33" customHeight="1">
      <c r="A39" s="2">
        <v>31</v>
      </c>
      <c r="B39" s="17"/>
      <c r="C39" s="39"/>
      <c r="D39" s="17"/>
      <c r="E39" s="17"/>
      <c r="F39" s="17"/>
      <c r="G39" s="2"/>
      <c r="H39" s="2"/>
      <c r="I39" s="2"/>
      <c r="J39" s="2"/>
      <c r="K39" s="2"/>
      <c r="L39" s="2"/>
      <c r="M39" s="2"/>
      <c r="N39" s="2"/>
      <c r="O39" s="2"/>
      <c r="P39" s="2"/>
      <c r="Q39" s="4">
        <f t="shared" si="1"/>
        <v>0</v>
      </c>
      <c r="R39" s="5">
        <f t="shared" si="2"/>
        <v>0</v>
      </c>
      <c r="S39" s="5">
        <f t="shared" si="3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0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  <c r="AC39" s="5">
        <f t="shared" si="6"/>
        <v>0</v>
      </c>
      <c r="AD39" s="6">
        <f t="shared" si="5"/>
        <v>0</v>
      </c>
      <c r="AE39" s="7"/>
      <c r="AF39" s="7"/>
      <c r="AG39" s="7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33" customHeight="1">
      <c r="A40" s="2">
        <v>32</v>
      </c>
      <c r="B40" s="3"/>
      <c r="C40" s="3"/>
      <c r="D40" s="3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4">
        <f t="shared" si="1"/>
        <v>0</v>
      </c>
      <c r="R40" s="5">
        <f t="shared" si="2"/>
        <v>0</v>
      </c>
      <c r="S40" s="5">
        <f t="shared" si="3"/>
        <v>0</v>
      </c>
      <c r="T40" s="5">
        <f t="shared" si="6"/>
        <v>0</v>
      </c>
      <c r="U40" s="5">
        <f t="shared" si="6"/>
        <v>0</v>
      </c>
      <c r="V40" s="5">
        <f t="shared" si="6"/>
        <v>0</v>
      </c>
      <c r="W40" s="5">
        <f t="shared" si="6"/>
        <v>0</v>
      </c>
      <c r="X40" s="5">
        <f t="shared" si="6"/>
        <v>0</v>
      </c>
      <c r="Y40" s="5">
        <f t="shared" si="6"/>
        <v>0</v>
      </c>
      <c r="Z40" s="5">
        <f t="shared" si="6"/>
        <v>0</v>
      </c>
      <c r="AA40" s="5">
        <f t="shared" si="6"/>
        <v>0</v>
      </c>
      <c r="AB40" s="5">
        <f t="shared" si="6"/>
        <v>0</v>
      </c>
      <c r="AC40" s="5">
        <f t="shared" si="6"/>
        <v>0</v>
      </c>
      <c r="AD40" s="6">
        <f t="shared" si="5"/>
        <v>0</v>
      </c>
      <c r="AE40" s="7"/>
      <c r="AF40" s="7"/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33" customHeight="1">
      <c r="A41" s="2">
        <v>33</v>
      </c>
      <c r="B41" s="17"/>
      <c r="C41" s="35"/>
      <c r="D41" s="17"/>
      <c r="E41" s="17"/>
      <c r="F41" s="17"/>
      <c r="G41" s="2"/>
      <c r="H41" s="2"/>
      <c r="I41" s="2"/>
      <c r="J41" s="2"/>
      <c r="K41" s="2"/>
      <c r="L41" s="2"/>
      <c r="M41" s="2"/>
      <c r="N41" s="2"/>
      <c r="O41" s="2"/>
      <c r="P41" s="2"/>
      <c r="Q41" s="4">
        <f t="shared" si="1"/>
        <v>0</v>
      </c>
      <c r="R41" s="5">
        <f aca="true" t="shared" si="7" ref="R41:R62">IF(OR(E41="",E41="-"),0,E$8*(101+1000*LOG10(E$7/E41)))</f>
        <v>0</v>
      </c>
      <c r="S41" s="5">
        <f aca="true" t="shared" si="8" ref="S41:S62">IF(OR(F41="",F41="-"),0,F$8*(101+1000*LOG10(F$7/F41)))</f>
        <v>0</v>
      </c>
      <c r="T41" s="5">
        <f aca="true" t="shared" si="9" ref="T41:Z42">IF(OR(G41="",G41="-"),0,G$8*(101+1000*LOG10(G$7/G41)))</f>
        <v>0</v>
      </c>
      <c r="U41" s="5">
        <f t="shared" si="9"/>
        <v>0</v>
      </c>
      <c r="V41" s="5">
        <f t="shared" si="9"/>
        <v>0</v>
      </c>
      <c r="W41" s="5">
        <f t="shared" si="9"/>
        <v>0</v>
      </c>
      <c r="X41" s="5">
        <f t="shared" si="9"/>
        <v>0</v>
      </c>
      <c r="Y41" s="5">
        <f t="shared" si="9"/>
        <v>0</v>
      </c>
      <c r="Z41" s="5">
        <f t="shared" si="9"/>
        <v>0</v>
      </c>
      <c r="AA41" s="5">
        <f t="shared" si="6"/>
        <v>0</v>
      </c>
      <c r="AB41" s="5">
        <f t="shared" si="6"/>
        <v>0</v>
      </c>
      <c r="AC41" s="5">
        <f t="shared" si="6"/>
        <v>0</v>
      </c>
      <c r="AD41" s="6">
        <f t="shared" si="5"/>
        <v>0</v>
      </c>
      <c r="AE41" s="7"/>
      <c r="AF41" s="7"/>
      <c r="AG41" s="7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33" customHeight="1">
      <c r="A42" s="2">
        <v>34</v>
      </c>
      <c r="B42" s="36"/>
      <c r="C42" s="36"/>
      <c r="D42" s="37"/>
      <c r="E42" s="37"/>
      <c r="F42" s="17"/>
      <c r="G42" s="2"/>
      <c r="H42" s="2"/>
      <c r="I42" s="2"/>
      <c r="J42" s="2"/>
      <c r="K42" s="2"/>
      <c r="L42" s="2"/>
      <c r="M42" s="2"/>
      <c r="N42" s="2"/>
      <c r="O42" s="2"/>
      <c r="P42" s="2"/>
      <c r="Q42" s="4">
        <f t="shared" si="1"/>
        <v>0</v>
      </c>
      <c r="R42" s="5">
        <f t="shared" si="7"/>
        <v>0</v>
      </c>
      <c r="S42" s="5">
        <f t="shared" si="8"/>
        <v>0</v>
      </c>
      <c r="T42" s="5">
        <f t="shared" si="9"/>
        <v>0</v>
      </c>
      <c r="U42" s="5">
        <f t="shared" si="9"/>
        <v>0</v>
      </c>
      <c r="V42" s="5">
        <f t="shared" si="9"/>
        <v>0</v>
      </c>
      <c r="W42" s="5">
        <f t="shared" si="9"/>
        <v>0</v>
      </c>
      <c r="X42" s="5">
        <f t="shared" si="9"/>
        <v>0</v>
      </c>
      <c r="Y42" s="5">
        <f t="shared" si="9"/>
        <v>0</v>
      </c>
      <c r="Z42" s="5">
        <f t="shared" si="9"/>
        <v>0</v>
      </c>
      <c r="AA42" s="5">
        <f t="shared" si="6"/>
        <v>0</v>
      </c>
      <c r="AB42" s="5">
        <f t="shared" si="6"/>
        <v>0</v>
      </c>
      <c r="AC42" s="5">
        <f t="shared" si="6"/>
        <v>0</v>
      </c>
      <c r="AD42" s="6">
        <f t="shared" si="5"/>
        <v>0</v>
      </c>
      <c r="AE42" s="7"/>
      <c r="AF42" s="7"/>
      <c r="AG42" s="7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33" customHeight="1">
      <c r="A43" s="2">
        <v>35</v>
      </c>
      <c r="B43" s="36"/>
      <c r="C43" s="36"/>
      <c r="D43" s="37"/>
      <c r="E43" s="37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4">
        <f t="shared" si="1"/>
        <v>0</v>
      </c>
      <c r="R43" s="5">
        <f t="shared" si="7"/>
        <v>0</v>
      </c>
      <c r="S43" s="5">
        <f t="shared" si="8"/>
        <v>0</v>
      </c>
      <c r="T43" s="5">
        <f t="shared" si="6"/>
        <v>0</v>
      </c>
      <c r="U43" s="5">
        <f t="shared" si="6"/>
        <v>0</v>
      </c>
      <c r="V43" s="5">
        <f t="shared" si="6"/>
        <v>0</v>
      </c>
      <c r="W43" s="5">
        <f t="shared" si="6"/>
        <v>0</v>
      </c>
      <c r="X43" s="5">
        <f t="shared" si="6"/>
        <v>0</v>
      </c>
      <c r="Y43" s="5">
        <f t="shared" si="6"/>
        <v>0</v>
      </c>
      <c r="Z43" s="5">
        <f t="shared" si="6"/>
        <v>0</v>
      </c>
      <c r="AA43" s="5">
        <f t="shared" si="6"/>
        <v>0</v>
      </c>
      <c r="AB43" s="5">
        <f t="shared" si="6"/>
        <v>0</v>
      </c>
      <c r="AC43" s="5">
        <f t="shared" si="6"/>
        <v>0</v>
      </c>
      <c r="AD43" s="6">
        <f t="shared" si="5"/>
        <v>0</v>
      </c>
      <c r="AE43" s="7"/>
      <c r="AF43" s="7"/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33" customHeight="1">
      <c r="A44" s="2">
        <v>36</v>
      </c>
      <c r="B44" s="36"/>
      <c r="C44" s="36"/>
      <c r="D44" s="36"/>
      <c r="E44" s="36"/>
      <c r="F44" s="36"/>
      <c r="G44" s="2"/>
      <c r="H44" s="2"/>
      <c r="I44" s="2"/>
      <c r="J44" s="2"/>
      <c r="K44" s="2"/>
      <c r="L44" s="2"/>
      <c r="M44" s="2"/>
      <c r="N44" s="2"/>
      <c r="O44" s="2"/>
      <c r="P44" s="2"/>
      <c r="Q44" s="4">
        <f t="shared" si="1"/>
        <v>0</v>
      </c>
      <c r="R44" s="5">
        <f t="shared" si="7"/>
        <v>0</v>
      </c>
      <c r="S44" s="5">
        <f t="shared" si="8"/>
        <v>0</v>
      </c>
      <c r="T44" s="5">
        <f t="shared" si="6"/>
        <v>0</v>
      </c>
      <c r="U44" s="5">
        <f t="shared" si="6"/>
        <v>0</v>
      </c>
      <c r="V44" s="5">
        <f t="shared" si="6"/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6">
        <f t="shared" si="5"/>
        <v>0</v>
      </c>
      <c r="AE44" s="7"/>
      <c r="AF44" s="7"/>
      <c r="AG44" s="7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33" customHeight="1">
      <c r="A45" s="2">
        <v>37</v>
      </c>
      <c r="B45" s="36"/>
      <c r="C45" s="36"/>
      <c r="D45" s="37"/>
      <c r="E45" s="37"/>
      <c r="F45" s="36"/>
      <c r="G45" s="2"/>
      <c r="H45" s="2"/>
      <c r="I45" s="2"/>
      <c r="J45" s="2"/>
      <c r="K45" s="2"/>
      <c r="L45" s="2"/>
      <c r="M45" s="2"/>
      <c r="N45" s="2"/>
      <c r="O45" s="2"/>
      <c r="P45" s="2"/>
      <c r="Q45" s="4">
        <f t="shared" si="1"/>
        <v>0</v>
      </c>
      <c r="R45" s="5">
        <f t="shared" si="7"/>
        <v>0</v>
      </c>
      <c r="S45" s="5">
        <f t="shared" si="8"/>
        <v>0</v>
      </c>
      <c r="T45" s="5">
        <f t="shared" si="6"/>
        <v>0</v>
      </c>
      <c r="U45" s="5">
        <f t="shared" si="6"/>
        <v>0</v>
      </c>
      <c r="V45" s="5">
        <f t="shared" si="6"/>
        <v>0</v>
      </c>
      <c r="W45" s="5">
        <f t="shared" si="6"/>
        <v>0</v>
      </c>
      <c r="X45" s="5">
        <f t="shared" si="6"/>
        <v>0</v>
      </c>
      <c r="Y45" s="5">
        <f t="shared" si="6"/>
        <v>0</v>
      </c>
      <c r="Z45" s="5">
        <f t="shared" si="6"/>
        <v>0</v>
      </c>
      <c r="AA45" s="5">
        <f t="shared" si="6"/>
        <v>0</v>
      </c>
      <c r="AB45" s="5">
        <f t="shared" si="6"/>
        <v>0</v>
      </c>
      <c r="AC45" s="5">
        <f t="shared" si="6"/>
        <v>0</v>
      </c>
      <c r="AD45" s="6">
        <f t="shared" si="5"/>
        <v>0</v>
      </c>
      <c r="AE45" s="7"/>
      <c r="AF45" s="7"/>
      <c r="AG45" s="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33" customHeight="1">
      <c r="A46" s="2">
        <v>38</v>
      </c>
      <c r="B46" s="36"/>
      <c r="C46" s="36"/>
      <c r="D46" s="36"/>
      <c r="E46" s="36"/>
      <c r="F46" s="36"/>
      <c r="G46" s="2"/>
      <c r="H46" s="2"/>
      <c r="I46" s="2"/>
      <c r="J46" s="2"/>
      <c r="K46" s="2"/>
      <c r="L46" s="2"/>
      <c r="M46" s="2"/>
      <c r="N46" s="2"/>
      <c r="O46" s="2"/>
      <c r="P46" s="2"/>
      <c r="Q46" s="4">
        <f t="shared" si="1"/>
        <v>0</v>
      </c>
      <c r="R46" s="5">
        <f t="shared" si="7"/>
        <v>0</v>
      </c>
      <c r="S46" s="5">
        <f t="shared" si="8"/>
        <v>0</v>
      </c>
      <c r="T46" s="5">
        <f t="shared" si="6"/>
        <v>0</v>
      </c>
      <c r="U46" s="5">
        <f t="shared" si="6"/>
        <v>0</v>
      </c>
      <c r="V46" s="5">
        <f t="shared" si="6"/>
        <v>0</v>
      </c>
      <c r="W46" s="5">
        <f t="shared" si="6"/>
        <v>0</v>
      </c>
      <c r="X46" s="5">
        <f t="shared" si="6"/>
        <v>0</v>
      </c>
      <c r="Y46" s="5">
        <f t="shared" si="6"/>
        <v>0</v>
      </c>
      <c r="Z46" s="5">
        <f t="shared" si="6"/>
        <v>0</v>
      </c>
      <c r="AA46" s="5">
        <f t="shared" si="6"/>
        <v>0</v>
      </c>
      <c r="AB46" s="5">
        <f t="shared" si="6"/>
        <v>0</v>
      </c>
      <c r="AC46" s="5">
        <f t="shared" si="6"/>
        <v>0</v>
      </c>
      <c r="AD46" s="6">
        <f t="shared" si="5"/>
        <v>0</v>
      </c>
      <c r="AE46" s="7"/>
      <c r="AF46" s="7"/>
      <c r="AG46" s="7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33" customHeight="1">
      <c r="A47" s="2">
        <v>39</v>
      </c>
      <c r="B47" s="1"/>
      <c r="C47" s="39"/>
      <c r="D47" s="1"/>
      <c r="E47" s="1"/>
      <c r="F47" s="36"/>
      <c r="G47" s="2"/>
      <c r="H47" s="2"/>
      <c r="I47" s="2"/>
      <c r="J47" s="2"/>
      <c r="K47" s="2"/>
      <c r="L47" s="2"/>
      <c r="M47" s="2"/>
      <c r="N47" s="2"/>
      <c r="O47" s="2"/>
      <c r="P47" s="2"/>
      <c r="Q47" s="4">
        <f t="shared" si="1"/>
        <v>0</v>
      </c>
      <c r="R47" s="5">
        <f t="shared" si="7"/>
        <v>0</v>
      </c>
      <c r="S47" s="5">
        <f t="shared" si="8"/>
        <v>0</v>
      </c>
      <c r="T47" s="5">
        <f t="shared" si="6"/>
        <v>0</v>
      </c>
      <c r="U47" s="5">
        <f t="shared" si="6"/>
        <v>0</v>
      </c>
      <c r="V47" s="5">
        <f t="shared" si="6"/>
        <v>0</v>
      </c>
      <c r="W47" s="5">
        <f t="shared" si="6"/>
        <v>0</v>
      </c>
      <c r="X47" s="5">
        <f t="shared" si="6"/>
        <v>0</v>
      </c>
      <c r="Y47" s="5">
        <f t="shared" si="6"/>
        <v>0</v>
      </c>
      <c r="Z47" s="5">
        <f t="shared" si="6"/>
        <v>0</v>
      </c>
      <c r="AA47" s="5">
        <f t="shared" si="6"/>
        <v>0</v>
      </c>
      <c r="AB47" s="5">
        <f t="shared" si="6"/>
        <v>0</v>
      </c>
      <c r="AC47" s="5">
        <f t="shared" si="6"/>
        <v>0</v>
      </c>
      <c r="AD47" s="6">
        <f t="shared" si="5"/>
        <v>0</v>
      </c>
      <c r="AE47" s="7"/>
      <c r="AF47" s="7"/>
      <c r="AG47" s="7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33" customHeight="1">
      <c r="A48" s="2">
        <v>40</v>
      </c>
      <c r="B48" s="36"/>
      <c r="C48" s="39"/>
      <c r="D48" s="37"/>
      <c r="E48" s="37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4">
        <f t="shared" si="1"/>
        <v>0</v>
      </c>
      <c r="R48" s="5">
        <f t="shared" si="7"/>
        <v>0</v>
      </c>
      <c r="S48" s="5">
        <f t="shared" si="8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  <c r="X48" s="5">
        <f t="shared" si="6"/>
        <v>0</v>
      </c>
      <c r="Y48" s="5">
        <f t="shared" si="6"/>
        <v>0</v>
      </c>
      <c r="Z48" s="5">
        <f t="shared" si="6"/>
        <v>0</v>
      </c>
      <c r="AA48" s="5">
        <f t="shared" si="6"/>
        <v>0</v>
      </c>
      <c r="AB48" s="5">
        <f t="shared" si="6"/>
        <v>0</v>
      </c>
      <c r="AC48" s="5">
        <f t="shared" si="6"/>
        <v>0</v>
      </c>
      <c r="AD48" s="6">
        <f t="shared" si="5"/>
        <v>0</v>
      </c>
      <c r="AE48" s="7"/>
      <c r="AF48" s="7"/>
      <c r="AG48" s="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33" customHeight="1">
      <c r="A49" s="2">
        <v>41</v>
      </c>
      <c r="B49" s="3"/>
      <c r="C49" s="3"/>
      <c r="D49" s="38"/>
      <c r="E49" s="38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4">
        <f t="shared" si="1"/>
        <v>0</v>
      </c>
      <c r="R49" s="5">
        <f t="shared" si="7"/>
        <v>0</v>
      </c>
      <c r="S49" s="5">
        <f t="shared" si="8"/>
        <v>0</v>
      </c>
      <c r="T49" s="5">
        <f t="shared" si="6"/>
        <v>0</v>
      </c>
      <c r="U49" s="5">
        <f t="shared" si="6"/>
        <v>0</v>
      </c>
      <c r="V49" s="5">
        <f t="shared" si="6"/>
        <v>0</v>
      </c>
      <c r="W49" s="5">
        <f t="shared" si="6"/>
        <v>0</v>
      </c>
      <c r="X49" s="5">
        <f t="shared" si="6"/>
        <v>0</v>
      </c>
      <c r="Y49" s="5">
        <f t="shared" si="6"/>
        <v>0</v>
      </c>
      <c r="Z49" s="5">
        <f t="shared" si="6"/>
        <v>0</v>
      </c>
      <c r="AA49" s="5">
        <f t="shared" si="6"/>
        <v>0</v>
      </c>
      <c r="AB49" s="5">
        <f t="shared" si="6"/>
        <v>0</v>
      </c>
      <c r="AC49" s="5">
        <f t="shared" si="6"/>
        <v>0</v>
      </c>
      <c r="AD49" s="6">
        <f t="shared" si="5"/>
        <v>0</v>
      </c>
      <c r="AE49" s="7"/>
      <c r="AF49" s="7"/>
      <c r="AG49" s="7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33" customHeight="1">
      <c r="A50" s="2">
        <v>42</v>
      </c>
      <c r="B50" s="3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4">
        <f t="shared" si="1"/>
        <v>0</v>
      </c>
      <c r="R50" s="5">
        <f t="shared" si="7"/>
        <v>0</v>
      </c>
      <c r="S50" s="5">
        <f t="shared" si="8"/>
        <v>0</v>
      </c>
      <c r="T50" s="5">
        <f t="shared" si="6"/>
        <v>0</v>
      </c>
      <c r="U50" s="5">
        <f t="shared" si="6"/>
        <v>0</v>
      </c>
      <c r="V50" s="5">
        <f t="shared" si="6"/>
        <v>0</v>
      </c>
      <c r="W50" s="5">
        <f t="shared" si="6"/>
        <v>0</v>
      </c>
      <c r="X50" s="5">
        <f t="shared" si="6"/>
        <v>0</v>
      </c>
      <c r="Y50" s="5">
        <f t="shared" si="6"/>
        <v>0</v>
      </c>
      <c r="Z50" s="5">
        <f t="shared" si="6"/>
        <v>0</v>
      </c>
      <c r="AA50" s="5">
        <f t="shared" si="6"/>
        <v>0</v>
      </c>
      <c r="AB50" s="5">
        <f t="shared" si="6"/>
        <v>0</v>
      </c>
      <c r="AC50" s="5">
        <f t="shared" si="6"/>
        <v>0</v>
      </c>
      <c r="AD50" s="6">
        <f t="shared" si="5"/>
        <v>0</v>
      </c>
      <c r="AE50" s="7"/>
      <c r="AF50" s="7"/>
      <c r="AG50" s="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33" customHeight="1">
      <c r="A51" s="2">
        <v>43</v>
      </c>
      <c r="B51" s="36"/>
      <c r="C51" s="36"/>
      <c r="D51" s="37"/>
      <c r="E51" s="37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4">
        <f t="shared" si="1"/>
        <v>0</v>
      </c>
      <c r="R51" s="5">
        <f t="shared" si="7"/>
        <v>0</v>
      </c>
      <c r="S51" s="5">
        <f t="shared" si="8"/>
        <v>0</v>
      </c>
      <c r="T51" s="5">
        <f t="shared" si="6"/>
        <v>0</v>
      </c>
      <c r="U51" s="5">
        <f t="shared" si="6"/>
        <v>0</v>
      </c>
      <c r="V51" s="5">
        <f t="shared" si="6"/>
        <v>0</v>
      </c>
      <c r="W51" s="5">
        <f t="shared" si="6"/>
        <v>0</v>
      </c>
      <c r="X51" s="5">
        <f t="shared" si="6"/>
        <v>0</v>
      </c>
      <c r="Y51" s="5">
        <f t="shared" si="6"/>
        <v>0</v>
      </c>
      <c r="Z51" s="5">
        <f t="shared" si="6"/>
        <v>0</v>
      </c>
      <c r="AA51" s="5">
        <f t="shared" si="6"/>
        <v>0</v>
      </c>
      <c r="AB51" s="5">
        <f t="shared" si="6"/>
        <v>0</v>
      </c>
      <c r="AC51" s="5">
        <f t="shared" si="6"/>
        <v>0</v>
      </c>
      <c r="AD51" s="6">
        <f t="shared" si="5"/>
        <v>0</v>
      </c>
      <c r="AE51" s="7"/>
      <c r="AF51" s="7"/>
      <c r="AG51" s="7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33" customHeight="1">
      <c r="A52" s="2">
        <v>44</v>
      </c>
      <c r="B52" s="36"/>
      <c r="C52" s="36"/>
      <c r="D52" s="36"/>
      <c r="E52" s="36"/>
      <c r="F52" s="36"/>
      <c r="G52" s="2"/>
      <c r="H52" s="2"/>
      <c r="I52" s="2"/>
      <c r="J52" s="2"/>
      <c r="K52" s="2"/>
      <c r="L52" s="2"/>
      <c r="M52" s="2"/>
      <c r="N52" s="2"/>
      <c r="O52" s="2"/>
      <c r="P52" s="2"/>
      <c r="Q52" s="4">
        <f t="shared" si="1"/>
        <v>0</v>
      </c>
      <c r="R52" s="5">
        <f t="shared" si="7"/>
        <v>0</v>
      </c>
      <c r="S52" s="5">
        <f t="shared" si="8"/>
        <v>0</v>
      </c>
      <c r="T52" s="5">
        <f t="shared" si="6"/>
        <v>0</v>
      </c>
      <c r="U52" s="5">
        <f t="shared" si="6"/>
        <v>0</v>
      </c>
      <c r="V52" s="5">
        <f t="shared" si="6"/>
        <v>0</v>
      </c>
      <c r="W52" s="5">
        <f t="shared" si="6"/>
        <v>0</v>
      </c>
      <c r="X52" s="5">
        <f t="shared" si="6"/>
        <v>0</v>
      </c>
      <c r="Y52" s="5">
        <f t="shared" si="6"/>
        <v>0</v>
      </c>
      <c r="Z52" s="5">
        <f t="shared" si="6"/>
        <v>0</v>
      </c>
      <c r="AA52" s="5">
        <f t="shared" si="6"/>
        <v>0</v>
      </c>
      <c r="AB52" s="5">
        <f t="shared" si="6"/>
        <v>0</v>
      </c>
      <c r="AC52" s="5">
        <f t="shared" si="6"/>
        <v>0</v>
      </c>
      <c r="AD52" s="6">
        <f t="shared" si="5"/>
        <v>0</v>
      </c>
      <c r="AE52" s="7"/>
      <c r="AF52" s="7"/>
      <c r="AG52" s="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33" customHeight="1">
      <c r="A53" s="2">
        <v>45</v>
      </c>
      <c r="B53" s="1"/>
      <c r="C53" s="1"/>
      <c r="D53" s="1"/>
      <c r="E53" s="1"/>
      <c r="F53" s="36"/>
      <c r="G53" s="2"/>
      <c r="H53" s="2"/>
      <c r="I53" s="2"/>
      <c r="J53" s="2"/>
      <c r="K53" s="2"/>
      <c r="L53" s="2"/>
      <c r="M53" s="2"/>
      <c r="N53" s="2"/>
      <c r="O53" s="2"/>
      <c r="P53" s="2"/>
      <c r="Q53" s="4">
        <f t="shared" si="1"/>
        <v>0</v>
      </c>
      <c r="R53" s="5">
        <f t="shared" si="7"/>
        <v>0</v>
      </c>
      <c r="S53" s="5">
        <f t="shared" si="8"/>
        <v>0</v>
      </c>
      <c r="T53" s="5">
        <f t="shared" si="6"/>
        <v>0</v>
      </c>
      <c r="U53" s="5">
        <f t="shared" si="6"/>
        <v>0</v>
      </c>
      <c r="V53" s="5">
        <f t="shared" si="6"/>
        <v>0</v>
      </c>
      <c r="W53" s="5">
        <f t="shared" si="6"/>
        <v>0</v>
      </c>
      <c r="X53" s="5">
        <f t="shared" si="6"/>
        <v>0</v>
      </c>
      <c r="Y53" s="5">
        <f t="shared" si="6"/>
        <v>0</v>
      </c>
      <c r="Z53" s="5">
        <f t="shared" si="6"/>
        <v>0</v>
      </c>
      <c r="AA53" s="5">
        <f t="shared" si="6"/>
        <v>0</v>
      </c>
      <c r="AB53" s="5">
        <f t="shared" si="6"/>
        <v>0</v>
      </c>
      <c r="AC53" s="5">
        <f t="shared" si="6"/>
        <v>0</v>
      </c>
      <c r="AD53" s="6">
        <f t="shared" si="5"/>
        <v>0</v>
      </c>
      <c r="AE53" s="7"/>
      <c r="AF53" s="7"/>
      <c r="AG53" s="7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33" customHeight="1">
      <c r="A54" s="2">
        <v>46</v>
      </c>
      <c r="B54" s="17"/>
      <c r="C54" s="35"/>
      <c r="D54" s="17"/>
      <c r="E54" s="17"/>
      <c r="F54" s="17"/>
      <c r="G54" s="2"/>
      <c r="H54" s="2"/>
      <c r="I54" s="2"/>
      <c r="J54" s="2"/>
      <c r="K54" s="2"/>
      <c r="L54" s="2"/>
      <c r="M54" s="2"/>
      <c r="N54" s="2"/>
      <c r="O54" s="2"/>
      <c r="P54" s="2"/>
      <c r="Q54" s="4">
        <f t="shared" si="1"/>
        <v>0</v>
      </c>
      <c r="R54" s="5">
        <f t="shared" si="7"/>
        <v>0</v>
      </c>
      <c r="S54" s="5">
        <f t="shared" si="8"/>
        <v>0</v>
      </c>
      <c r="T54" s="5">
        <f t="shared" si="6"/>
        <v>0</v>
      </c>
      <c r="U54" s="5">
        <f t="shared" si="6"/>
        <v>0</v>
      </c>
      <c r="V54" s="5">
        <f t="shared" si="6"/>
        <v>0</v>
      </c>
      <c r="W54" s="5">
        <f t="shared" si="6"/>
        <v>0</v>
      </c>
      <c r="X54" s="5">
        <f t="shared" si="6"/>
        <v>0</v>
      </c>
      <c r="Y54" s="5">
        <f t="shared" si="6"/>
        <v>0</v>
      </c>
      <c r="Z54" s="5">
        <f t="shared" si="6"/>
        <v>0</v>
      </c>
      <c r="AA54" s="5">
        <f t="shared" si="6"/>
        <v>0</v>
      </c>
      <c r="AB54" s="5">
        <f t="shared" si="6"/>
        <v>0</v>
      </c>
      <c r="AC54" s="5">
        <f t="shared" si="6"/>
        <v>0</v>
      </c>
      <c r="AD54" s="6">
        <f t="shared" si="5"/>
        <v>0</v>
      </c>
      <c r="AE54" s="7"/>
      <c r="AF54" s="7"/>
      <c r="AG54" s="7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33" customHeight="1">
      <c r="A55" s="2">
        <v>47</v>
      </c>
      <c r="B55" s="17"/>
      <c r="C55" s="35"/>
      <c r="D55" s="17"/>
      <c r="E55" s="17"/>
      <c r="F55" s="17"/>
      <c r="G55" s="2"/>
      <c r="H55" s="2"/>
      <c r="I55" s="2"/>
      <c r="J55" s="2"/>
      <c r="K55" s="2"/>
      <c r="L55" s="2"/>
      <c r="M55" s="2"/>
      <c r="N55" s="2"/>
      <c r="O55" s="2"/>
      <c r="P55" s="2"/>
      <c r="Q55" s="4">
        <f t="shared" si="1"/>
        <v>0</v>
      </c>
      <c r="R55" s="5">
        <f t="shared" si="7"/>
        <v>0</v>
      </c>
      <c r="S55" s="5">
        <f t="shared" si="8"/>
        <v>0</v>
      </c>
      <c r="T55" s="5">
        <f t="shared" si="6"/>
        <v>0</v>
      </c>
      <c r="U55" s="5">
        <f t="shared" si="6"/>
        <v>0</v>
      </c>
      <c r="V55" s="5">
        <f t="shared" si="6"/>
        <v>0</v>
      </c>
      <c r="W55" s="5">
        <f t="shared" si="6"/>
        <v>0</v>
      </c>
      <c r="X55" s="5">
        <f t="shared" si="6"/>
        <v>0</v>
      </c>
      <c r="Y55" s="5">
        <f t="shared" si="6"/>
        <v>0</v>
      </c>
      <c r="Z55" s="5">
        <f t="shared" si="6"/>
        <v>0</v>
      </c>
      <c r="AA55" s="5">
        <f t="shared" si="6"/>
        <v>0</v>
      </c>
      <c r="AB55" s="5">
        <f t="shared" si="6"/>
        <v>0</v>
      </c>
      <c r="AC55" s="5">
        <f t="shared" si="6"/>
        <v>0</v>
      </c>
      <c r="AD55" s="6">
        <f t="shared" si="5"/>
        <v>0</v>
      </c>
      <c r="AE55" s="7"/>
      <c r="AF55" s="7"/>
      <c r="AG55" s="7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33" customHeight="1">
      <c r="A56" s="2">
        <v>48</v>
      </c>
      <c r="B56" s="17"/>
      <c r="C56" s="35"/>
      <c r="D56" s="17"/>
      <c r="E56" s="17"/>
      <c r="F56" s="17"/>
      <c r="G56" s="2"/>
      <c r="H56" s="3"/>
      <c r="I56" s="3"/>
      <c r="J56" s="27"/>
      <c r="K56" s="2"/>
      <c r="L56" s="2"/>
      <c r="M56" s="2"/>
      <c r="N56" s="2"/>
      <c r="O56" s="2"/>
      <c r="P56" s="2"/>
      <c r="Q56" s="4">
        <f t="shared" si="1"/>
        <v>0</v>
      </c>
      <c r="R56" s="5">
        <f t="shared" si="7"/>
        <v>0</v>
      </c>
      <c r="S56" s="5">
        <f t="shared" si="8"/>
        <v>0</v>
      </c>
      <c r="T56" s="5">
        <f t="shared" si="6"/>
        <v>0</v>
      </c>
      <c r="U56" s="5">
        <f t="shared" si="6"/>
        <v>0</v>
      </c>
      <c r="V56" s="5">
        <f t="shared" si="6"/>
        <v>0</v>
      </c>
      <c r="W56" s="5">
        <f t="shared" si="6"/>
        <v>0</v>
      </c>
      <c r="X56" s="5">
        <f t="shared" si="6"/>
        <v>0</v>
      </c>
      <c r="Y56" s="5">
        <f t="shared" si="6"/>
        <v>0</v>
      </c>
      <c r="Z56" s="5">
        <f t="shared" si="6"/>
        <v>0</v>
      </c>
      <c r="AA56" s="5">
        <f t="shared" si="6"/>
        <v>0</v>
      </c>
      <c r="AB56" s="5">
        <f t="shared" si="6"/>
        <v>0</v>
      </c>
      <c r="AC56" s="5">
        <f t="shared" si="6"/>
        <v>0</v>
      </c>
      <c r="AD56" s="6">
        <f t="shared" si="5"/>
        <v>0</v>
      </c>
      <c r="AE56" s="7"/>
      <c r="AF56" s="7"/>
      <c r="AG56" s="7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33" customHeight="1">
      <c r="A57" s="2">
        <v>49</v>
      </c>
      <c r="B57" s="17"/>
      <c r="C57" s="35"/>
      <c r="D57" s="17"/>
      <c r="E57" s="17"/>
      <c r="F57" s="17"/>
      <c r="G57" s="2"/>
      <c r="H57" s="2"/>
      <c r="I57" s="2"/>
      <c r="J57" s="2"/>
      <c r="K57" s="2"/>
      <c r="L57" s="2"/>
      <c r="M57" s="2"/>
      <c r="N57" s="2"/>
      <c r="O57" s="2"/>
      <c r="P57" s="2"/>
      <c r="Q57" s="4">
        <f t="shared" si="1"/>
        <v>0</v>
      </c>
      <c r="R57" s="5">
        <f t="shared" si="7"/>
        <v>0</v>
      </c>
      <c r="S57" s="5">
        <f t="shared" si="8"/>
        <v>0</v>
      </c>
      <c r="T57" s="5">
        <f t="shared" si="6"/>
        <v>0</v>
      </c>
      <c r="U57" s="5">
        <f t="shared" si="6"/>
        <v>0</v>
      </c>
      <c r="V57" s="5">
        <f aca="true" t="shared" si="10" ref="V57:Z62">IF(OR(I57="",I57="-"),0,I$8*(101+1000*LOG10(I$7/I57)))</f>
        <v>0</v>
      </c>
      <c r="W57" s="5">
        <f t="shared" si="10"/>
        <v>0</v>
      </c>
      <c r="X57" s="5">
        <f t="shared" si="10"/>
        <v>0</v>
      </c>
      <c r="Y57" s="5">
        <f t="shared" si="10"/>
        <v>0</v>
      </c>
      <c r="Z57" s="5">
        <f t="shared" si="10"/>
        <v>0</v>
      </c>
      <c r="AA57" s="5">
        <f t="shared" si="6"/>
        <v>0</v>
      </c>
      <c r="AB57" s="5">
        <f t="shared" si="6"/>
        <v>0</v>
      </c>
      <c r="AC57" s="5">
        <f t="shared" si="6"/>
        <v>0</v>
      </c>
      <c r="AD57" s="6">
        <f t="shared" si="5"/>
        <v>0</v>
      </c>
      <c r="AE57" s="7"/>
      <c r="AF57" s="7"/>
      <c r="AG57" s="7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33" customHeight="1">
      <c r="A58" s="2">
        <v>50</v>
      </c>
      <c r="B58" s="17"/>
      <c r="C58" s="35"/>
      <c r="D58" s="17"/>
      <c r="E58" s="17"/>
      <c r="F58" s="17"/>
      <c r="G58" s="2"/>
      <c r="H58" s="2"/>
      <c r="I58" s="2"/>
      <c r="J58" s="2"/>
      <c r="K58" s="2"/>
      <c r="L58" s="2"/>
      <c r="M58" s="2"/>
      <c r="N58" s="2"/>
      <c r="O58" s="2"/>
      <c r="P58" s="2"/>
      <c r="Q58" s="4">
        <f t="shared" si="1"/>
        <v>0</v>
      </c>
      <c r="R58" s="5">
        <f t="shared" si="7"/>
        <v>0</v>
      </c>
      <c r="S58" s="5">
        <f t="shared" si="8"/>
        <v>0</v>
      </c>
      <c r="T58" s="5">
        <f t="shared" si="6"/>
        <v>0</v>
      </c>
      <c r="U58" s="5">
        <f t="shared" si="6"/>
        <v>0</v>
      </c>
      <c r="V58" s="5">
        <f t="shared" si="10"/>
        <v>0</v>
      </c>
      <c r="W58" s="5">
        <f t="shared" si="10"/>
        <v>0</v>
      </c>
      <c r="X58" s="5">
        <f t="shared" si="10"/>
        <v>0</v>
      </c>
      <c r="Y58" s="5">
        <f t="shared" si="10"/>
        <v>0</v>
      </c>
      <c r="Z58" s="5">
        <f t="shared" si="10"/>
        <v>0</v>
      </c>
      <c r="AA58" s="5">
        <f t="shared" si="6"/>
        <v>0</v>
      </c>
      <c r="AB58" s="5">
        <f t="shared" si="6"/>
        <v>0</v>
      </c>
      <c r="AC58" s="5">
        <f t="shared" si="6"/>
        <v>0</v>
      </c>
      <c r="AD58" s="6">
        <f t="shared" si="5"/>
        <v>0</v>
      </c>
      <c r="AE58" s="7"/>
      <c r="AF58" s="7"/>
      <c r="AG58" s="7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33" customHeight="1">
      <c r="A59" s="2">
        <v>51</v>
      </c>
      <c r="B59" s="15"/>
      <c r="C59" s="15"/>
      <c r="D59" s="15"/>
      <c r="E59" s="15"/>
      <c r="F59" s="15"/>
      <c r="G59" s="2"/>
      <c r="H59" s="2"/>
      <c r="I59" s="2"/>
      <c r="J59" s="2"/>
      <c r="K59" s="2"/>
      <c r="L59" s="2"/>
      <c r="M59" s="2"/>
      <c r="N59" s="2"/>
      <c r="O59" s="2"/>
      <c r="P59" s="2"/>
      <c r="Q59" s="4">
        <f t="shared" si="1"/>
        <v>0</v>
      </c>
      <c r="R59" s="5">
        <f t="shared" si="7"/>
        <v>0</v>
      </c>
      <c r="S59" s="5">
        <f t="shared" si="8"/>
        <v>0</v>
      </c>
      <c r="T59" s="5">
        <f t="shared" si="6"/>
        <v>0</v>
      </c>
      <c r="U59" s="5">
        <f t="shared" si="6"/>
        <v>0</v>
      </c>
      <c r="V59" s="5">
        <f t="shared" si="10"/>
        <v>0</v>
      </c>
      <c r="W59" s="5">
        <f t="shared" si="10"/>
        <v>0</v>
      </c>
      <c r="X59" s="5">
        <f t="shared" si="10"/>
        <v>0</v>
      </c>
      <c r="Y59" s="5">
        <f t="shared" si="10"/>
        <v>0</v>
      </c>
      <c r="Z59" s="5">
        <f t="shared" si="10"/>
        <v>0</v>
      </c>
      <c r="AA59" s="5">
        <f t="shared" si="6"/>
        <v>0</v>
      </c>
      <c r="AB59" s="5">
        <f t="shared" si="6"/>
        <v>0</v>
      </c>
      <c r="AC59" s="5">
        <f t="shared" si="6"/>
        <v>0</v>
      </c>
      <c r="AD59" s="6">
        <f t="shared" si="5"/>
        <v>0</v>
      </c>
      <c r="AE59" s="7"/>
      <c r="AF59" s="7"/>
      <c r="AG59" s="7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33" customHeight="1">
      <c r="A60" s="2">
        <v>52</v>
      </c>
      <c r="B60" s="3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4">
        <f t="shared" si="1"/>
        <v>0</v>
      </c>
      <c r="R60" s="5">
        <f t="shared" si="7"/>
        <v>0</v>
      </c>
      <c r="S60" s="5">
        <f t="shared" si="8"/>
        <v>0</v>
      </c>
      <c r="T60" s="5">
        <f t="shared" si="6"/>
        <v>0</v>
      </c>
      <c r="U60" s="5">
        <f t="shared" si="6"/>
        <v>0</v>
      </c>
      <c r="V60" s="5">
        <f t="shared" si="10"/>
        <v>0</v>
      </c>
      <c r="W60" s="5">
        <f t="shared" si="10"/>
        <v>0</v>
      </c>
      <c r="X60" s="5">
        <f t="shared" si="10"/>
        <v>0</v>
      </c>
      <c r="Y60" s="5">
        <f t="shared" si="10"/>
        <v>0</v>
      </c>
      <c r="Z60" s="5">
        <f t="shared" si="10"/>
        <v>0</v>
      </c>
      <c r="AA60" s="5">
        <f t="shared" si="6"/>
        <v>0</v>
      </c>
      <c r="AB60" s="5">
        <f t="shared" si="6"/>
        <v>0</v>
      </c>
      <c r="AC60" s="5">
        <f>IF(OR(P60="",P60="-"),0,P$8*(101+1000*LOG10(P$7/P60)))</f>
        <v>0</v>
      </c>
      <c r="AD60" s="6">
        <f t="shared" si="5"/>
        <v>0</v>
      </c>
      <c r="AE60" s="7"/>
      <c r="AF60" s="7"/>
      <c r="AG60" s="7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33" customHeight="1">
      <c r="A61" s="2">
        <v>53</v>
      </c>
      <c r="B61" s="3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4">
        <f t="shared" si="1"/>
        <v>0</v>
      </c>
      <c r="R61" s="5">
        <f t="shared" si="7"/>
        <v>0</v>
      </c>
      <c r="S61" s="5">
        <f t="shared" si="8"/>
        <v>0</v>
      </c>
      <c r="T61" s="5">
        <f>IF(OR(G61="",G61="-"),0,G$8*(101+1000*LOG10(G$7/G61)))</f>
        <v>0</v>
      </c>
      <c r="U61" s="5">
        <f>IF(OR(H61="",H61="-"),0,H$8*(101+1000*LOG10(H$7/H61)))</f>
        <v>0</v>
      </c>
      <c r="V61" s="5">
        <f t="shared" si="10"/>
        <v>0</v>
      </c>
      <c r="W61" s="5">
        <f t="shared" si="10"/>
        <v>0</v>
      </c>
      <c r="X61" s="5">
        <f t="shared" si="10"/>
        <v>0</v>
      </c>
      <c r="Y61" s="5">
        <f t="shared" si="10"/>
        <v>0</v>
      </c>
      <c r="Z61" s="5">
        <f t="shared" si="10"/>
        <v>0</v>
      </c>
      <c r="AA61" s="5">
        <f>IF(OR(N61="",N61="-"),0,N$8*(101+1000*LOG10(N$7/N61)))</f>
        <v>0</v>
      </c>
      <c r="AB61" s="5">
        <f>IF(OR(O61="",O61="-"),0,O$8*(101+1000*LOG10(O$7/O61)))</f>
        <v>0</v>
      </c>
      <c r="AC61" s="5">
        <f>IF(OR(P61="",P61="-"),0,P$8*(101+1000*LOG10(P$7/P61)))</f>
        <v>0</v>
      </c>
      <c r="AD61" s="6">
        <f t="shared" si="5"/>
        <v>0</v>
      </c>
      <c r="AE61" s="7"/>
      <c r="AF61" s="7"/>
      <c r="AG61" s="7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33" customHeight="1">
      <c r="A62" s="2">
        <v>54</v>
      </c>
      <c r="B62" s="3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4">
        <f t="shared" si="1"/>
        <v>0</v>
      </c>
      <c r="R62" s="5">
        <f t="shared" si="7"/>
        <v>0</v>
      </c>
      <c r="S62" s="5">
        <f t="shared" si="8"/>
        <v>0</v>
      </c>
      <c r="T62" s="5">
        <f>IF(OR(G62="",G62="-"),0,G$8*(101+1000*LOG10(G$7/G62)))</f>
        <v>0</v>
      </c>
      <c r="U62" s="5">
        <f>IF(OR(H62="",H62="-"),0,H$8*(101+1000*LOG10(H$7/H62)))</f>
        <v>0</v>
      </c>
      <c r="V62" s="5">
        <f t="shared" si="10"/>
        <v>0</v>
      </c>
      <c r="W62" s="5">
        <f t="shared" si="10"/>
        <v>0</v>
      </c>
      <c r="X62" s="5">
        <f t="shared" si="10"/>
        <v>0</v>
      </c>
      <c r="Y62" s="5">
        <f t="shared" si="10"/>
        <v>0</v>
      </c>
      <c r="Z62" s="5">
        <f t="shared" si="10"/>
        <v>0</v>
      </c>
      <c r="AA62" s="5">
        <f>IF(OR(N62="",N62="-"),0,N$8*(101+1000*LOG10(N$7/N62)))</f>
        <v>0</v>
      </c>
      <c r="AB62" s="5">
        <f>IF(OR(O62="",O62="-"),0,O$8*(101+1000*LOG10(O$7/O62)))</f>
        <v>0</v>
      </c>
      <c r="AC62" s="5">
        <f>IF(OR(P62="",P62="-"),0,P$8*(101+1000*LOG10(P$7/P62)))</f>
        <v>0</v>
      </c>
      <c r="AD62" s="6">
        <f t="shared" si="5"/>
        <v>0</v>
      </c>
      <c r="AE62" s="7"/>
      <c r="AF62" s="7"/>
      <c r="AG62" s="7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</sheetData>
  <sheetProtection/>
  <mergeCells count="7">
    <mergeCell ref="Q6:Q8"/>
    <mergeCell ref="A2:H2"/>
    <mergeCell ref="A4:H4"/>
    <mergeCell ref="A6:A8"/>
    <mergeCell ref="C6:C8"/>
    <mergeCell ref="B6:B8"/>
    <mergeCell ref="J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62"/>
  <sheetViews>
    <sheetView zoomScale="65" zoomScaleNormal="65" zoomScalePageLayoutView="0" workbookViewId="0" topLeftCell="A5">
      <selection activeCell="K13" sqref="K13"/>
    </sheetView>
  </sheetViews>
  <sheetFormatPr defaultColWidth="9.140625" defaultRowHeight="12.75"/>
  <cols>
    <col min="1" max="1" width="9.140625" style="10" customWidth="1"/>
    <col min="2" max="2" width="14.57421875" style="9" customWidth="1"/>
    <col min="3" max="3" width="31.00390625" style="10" bestFit="1" customWidth="1"/>
    <col min="4" max="4" width="20.7109375" style="9" customWidth="1"/>
    <col min="5" max="5" width="13.421875" style="9" customWidth="1"/>
    <col min="6" max="6" width="14.00390625" style="9" customWidth="1"/>
    <col min="7" max="7" width="13.57421875" style="10" customWidth="1"/>
    <col min="8" max="8" width="14.140625" style="10" customWidth="1"/>
    <col min="9" max="9" width="11.8515625" style="10" customWidth="1"/>
    <col min="10" max="10" width="12.7109375" style="10" customWidth="1"/>
    <col min="11" max="11" width="12.421875" style="10" customWidth="1"/>
    <col min="12" max="12" width="14.00390625" style="10" customWidth="1"/>
    <col min="13" max="15" width="14.421875" style="10" customWidth="1"/>
    <col min="16" max="16" width="12.7109375" style="10" customWidth="1"/>
    <col min="17" max="17" width="12.28125" style="11" bestFit="1" customWidth="1"/>
    <col min="18" max="19" width="11.28125" style="12" customWidth="1"/>
    <col min="20" max="29" width="9.140625" style="12" customWidth="1"/>
    <col min="30" max="30" width="8.8515625" style="12" customWidth="1"/>
    <col min="31" max="33" width="9.140625" style="13" customWidth="1"/>
    <col min="34" max="16384" width="9.140625" style="9" customWidth="1"/>
  </cols>
  <sheetData>
    <row r="1" spans="1:33" s="16" customFormat="1" ht="15">
      <c r="A1" s="11"/>
      <c r="C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AF1" s="18"/>
      <c r="AG1" s="18"/>
    </row>
    <row r="2" spans="1:33" s="16" customFormat="1" ht="15">
      <c r="A2" s="71" t="s">
        <v>7</v>
      </c>
      <c r="B2" s="71"/>
      <c r="C2" s="71"/>
      <c r="D2" s="71"/>
      <c r="E2" s="71"/>
      <c r="F2" s="71"/>
      <c r="G2" s="71"/>
      <c r="H2" s="71"/>
      <c r="I2" s="33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8"/>
      <c r="AF2" s="18"/>
      <c r="AG2" s="18"/>
    </row>
    <row r="3" spans="1:33" s="16" customFormat="1" ht="15">
      <c r="A3" s="11"/>
      <c r="C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8"/>
      <c r="AF3" s="18"/>
      <c r="AG3" s="18"/>
    </row>
    <row r="4" spans="1:33" s="16" customFormat="1" ht="18" customHeight="1">
      <c r="A4" s="72" t="s">
        <v>265</v>
      </c>
      <c r="B4" s="72"/>
      <c r="C4" s="72"/>
      <c r="D4" s="72"/>
      <c r="E4" s="72"/>
      <c r="F4" s="72"/>
      <c r="G4" s="72"/>
      <c r="H4" s="72"/>
      <c r="I4" s="19"/>
      <c r="J4" s="77" t="s">
        <v>9</v>
      </c>
      <c r="K4" s="78"/>
      <c r="L4" s="16">
        <f>SUM(E7:P7)/8</f>
        <v>2.5</v>
      </c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8"/>
      <c r="AF4" s="18"/>
      <c r="AG4" s="18"/>
    </row>
    <row r="5" spans="1:33" s="16" customFormat="1" ht="18" customHeight="1">
      <c r="A5" s="20"/>
      <c r="B5" s="20"/>
      <c r="C5" s="19"/>
      <c r="D5" s="20"/>
      <c r="E5" s="20"/>
      <c r="F5" s="20"/>
      <c r="G5" s="20"/>
      <c r="H5" s="20"/>
      <c r="I5" s="20"/>
      <c r="J5" s="19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8"/>
      <c r="AF5" s="18"/>
      <c r="AG5" s="18"/>
    </row>
    <row r="6" spans="1:33" s="24" customFormat="1" ht="15" customHeight="1">
      <c r="A6" s="73" t="s">
        <v>0</v>
      </c>
      <c r="B6" s="68" t="s">
        <v>1</v>
      </c>
      <c r="C6" s="68" t="s">
        <v>8</v>
      </c>
      <c r="D6" s="21" t="s">
        <v>2</v>
      </c>
      <c r="E6" s="21" t="s">
        <v>54</v>
      </c>
      <c r="F6" s="34" t="s">
        <v>19</v>
      </c>
      <c r="G6" s="21" t="s">
        <v>55</v>
      </c>
      <c r="H6" s="21" t="s">
        <v>56</v>
      </c>
      <c r="I6" s="21" t="s">
        <v>20</v>
      </c>
      <c r="J6" s="21" t="s">
        <v>30</v>
      </c>
      <c r="K6" s="21" t="s">
        <v>57</v>
      </c>
      <c r="L6" s="21" t="s">
        <v>21</v>
      </c>
      <c r="M6" s="21" t="s">
        <v>58</v>
      </c>
      <c r="N6" s="21" t="s">
        <v>59</v>
      </c>
      <c r="O6" s="21" t="s">
        <v>60</v>
      </c>
      <c r="P6" s="21" t="s">
        <v>6</v>
      </c>
      <c r="Q6" s="68" t="s">
        <v>3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3"/>
      <c r="AG6" s="23"/>
    </row>
    <row r="7" spans="1:33" s="24" customFormat="1" ht="14.25" customHeight="1">
      <c r="A7" s="74"/>
      <c r="B7" s="69"/>
      <c r="C7" s="69"/>
      <c r="D7" s="25" t="s">
        <v>4</v>
      </c>
      <c r="E7" s="26">
        <f>COUNTIF(E9:E100,"&gt;0")</f>
        <v>0</v>
      </c>
      <c r="F7" s="26">
        <f>COUNTIF(F9:F100,"&gt;0")</f>
        <v>0</v>
      </c>
      <c r="G7" s="26">
        <f aca="true" t="shared" si="0" ref="G7:P7">COUNTIF(G9:G100,"&gt;0")</f>
        <v>0</v>
      </c>
      <c r="H7" s="26">
        <f t="shared" si="0"/>
        <v>13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7</v>
      </c>
      <c r="P7" s="26">
        <f t="shared" si="0"/>
        <v>0</v>
      </c>
      <c r="Q7" s="6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3"/>
      <c r="AG7" s="23"/>
    </row>
    <row r="8" spans="1:33" s="24" customFormat="1" ht="14.25" customHeight="1">
      <c r="A8" s="75"/>
      <c r="B8" s="76"/>
      <c r="C8" s="76"/>
      <c r="D8" s="25" t="s">
        <v>5</v>
      </c>
      <c r="E8" s="29">
        <v>0.5</v>
      </c>
      <c r="F8" s="29">
        <v>1</v>
      </c>
      <c r="G8" s="26">
        <v>1</v>
      </c>
      <c r="H8" s="26">
        <v>1</v>
      </c>
      <c r="I8" s="26">
        <v>1</v>
      </c>
      <c r="J8" s="26">
        <v>1</v>
      </c>
      <c r="K8" s="26">
        <v>0.5</v>
      </c>
      <c r="L8" s="26">
        <v>1</v>
      </c>
      <c r="M8" s="26">
        <v>0.5</v>
      </c>
      <c r="N8" s="26">
        <v>0.5</v>
      </c>
      <c r="O8" s="26">
        <v>1</v>
      </c>
      <c r="P8" s="26">
        <v>1</v>
      </c>
      <c r="Q8" s="70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F8" s="23"/>
      <c r="AG8" s="23"/>
    </row>
    <row r="9" spans="1:44" ht="33" customHeight="1">
      <c r="A9" s="14">
        <v>1</v>
      </c>
      <c r="B9" s="36" t="s">
        <v>268</v>
      </c>
      <c r="C9" s="36" t="s">
        <v>267</v>
      </c>
      <c r="D9" s="51" t="s">
        <v>270</v>
      </c>
      <c r="E9" s="36"/>
      <c r="F9" s="17"/>
      <c r="G9" s="2"/>
      <c r="H9" s="2">
        <v>2</v>
      </c>
      <c r="I9" s="2"/>
      <c r="J9" s="2"/>
      <c r="K9" s="2"/>
      <c r="L9" s="2"/>
      <c r="M9" s="2"/>
      <c r="N9" s="2"/>
      <c r="O9" s="2">
        <v>1</v>
      </c>
      <c r="P9" s="2"/>
      <c r="Q9" s="4">
        <f aca="true" t="shared" si="1" ref="Q9:Q26">AD9</f>
        <v>1860.0113966571125</v>
      </c>
      <c r="R9" s="5">
        <f aca="true" t="shared" si="2" ref="R9:AC30">IF(OR(E9="",E9="-"),0,E$8*(101+1000*LOG10(E$7/E9)))</f>
        <v>0</v>
      </c>
      <c r="S9" s="5">
        <f t="shared" si="2"/>
        <v>0</v>
      </c>
      <c r="T9" s="5">
        <f t="shared" si="2"/>
        <v>0</v>
      </c>
      <c r="U9" s="5">
        <f t="shared" si="2"/>
        <v>913.9133566428555</v>
      </c>
      <c r="V9" s="5">
        <f t="shared" si="2"/>
        <v>0</v>
      </c>
      <c r="W9" s="5">
        <f t="shared" si="2"/>
        <v>0</v>
      </c>
      <c r="X9" s="5">
        <f t="shared" si="2"/>
        <v>0</v>
      </c>
      <c r="Y9" s="5">
        <f t="shared" si="2"/>
        <v>0</v>
      </c>
      <c r="Z9" s="5">
        <f t="shared" si="2"/>
        <v>0</v>
      </c>
      <c r="AA9" s="5">
        <f t="shared" si="2"/>
        <v>0</v>
      </c>
      <c r="AB9" s="5">
        <f t="shared" si="2"/>
        <v>946.0980400142569</v>
      </c>
      <c r="AC9" s="5">
        <f t="shared" si="2"/>
        <v>0</v>
      </c>
      <c r="AD9" s="6">
        <f>SUM(R9:AC9)</f>
        <v>1860.0113966571125</v>
      </c>
      <c r="AE9" s="7"/>
      <c r="AF9" s="7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33" customHeight="1">
      <c r="A10" s="14">
        <v>2</v>
      </c>
      <c r="B10" s="36" t="s">
        <v>171</v>
      </c>
      <c r="C10" s="36" t="s">
        <v>172</v>
      </c>
      <c r="D10" s="36" t="s">
        <v>173</v>
      </c>
      <c r="E10" s="36"/>
      <c r="F10" s="36"/>
      <c r="G10" s="2"/>
      <c r="H10" s="2">
        <v>3</v>
      </c>
      <c r="I10" s="2"/>
      <c r="J10" s="2"/>
      <c r="K10" s="2"/>
      <c r="L10" s="2"/>
      <c r="M10" s="2"/>
      <c r="N10" s="2"/>
      <c r="O10" s="2">
        <v>2</v>
      </c>
      <c r="P10" s="2"/>
      <c r="Q10" s="4">
        <f t="shared" si="1"/>
        <v>1382.89014193745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5">
        <f t="shared" si="2"/>
        <v>737.8220975871743</v>
      </c>
      <c r="V10" s="5">
        <f t="shared" si="2"/>
        <v>0</v>
      </c>
      <c r="W10" s="5">
        <f t="shared" si="2"/>
        <v>0</v>
      </c>
      <c r="X10" s="5">
        <f t="shared" si="2"/>
        <v>0</v>
      </c>
      <c r="Y10" s="5">
        <f t="shared" si="2"/>
        <v>0</v>
      </c>
      <c r="Z10" s="5">
        <f t="shared" si="2"/>
        <v>0</v>
      </c>
      <c r="AA10" s="5">
        <f t="shared" si="2"/>
        <v>0</v>
      </c>
      <c r="AB10" s="5">
        <f t="shared" si="2"/>
        <v>645.0680443502756</v>
      </c>
      <c r="AC10" s="5">
        <f t="shared" si="2"/>
        <v>0</v>
      </c>
      <c r="AD10" s="6">
        <f aca="true" t="shared" si="3" ref="AD10:AD62">SUM(R10:AC10)</f>
        <v>1382.89014193745</v>
      </c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33" customHeight="1">
      <c r="A11" s="14">
        <v>3</v>
      </c>
      <c r="B11" s="3"/>
      <c r="C11" s="3" t="s">
        <v>266</v>
      </c>
      <c r="D11" s="3" t="s">
        <v>269</v>
      </c>
      <c r="E11" s="3"/>
      <c r="F11" s="3"/>
      <c r="G11" s="2"/>
      <c r="H11" s="2">
        <v>1</v>
      </c>
      <c r="I11" s="2"/>
      <c r="J11" s="2"/>
      <c r="K11" s="2"/>
      <c r="L11" s="2"/>
      <c r="M11" s="2"/>
      <c r="N11" s="2"/>
      <c r="O11" s="2"/>
      <c r="P11" s="2"/>
      <c r="Q11" s="4">
        <f t="shared" si="1"/>
        <v>1214.9433523068367</v>
      </c>
      <c r="R11" s="5">
        <f t="shared" si="2"/>
        <v>0</v>
      </c>
      <c r="S11" s="5">
        <f t="shared" si="2"/>
        <v>0</v>
      </c>
      <c r="T11" s="5">
        <f t="shared" si="2"/>
        <v>0</v>
      </c>
      <c r="U11" s="5">
        <f t="shared" si="2"/>
        <v>1214.9433523068367</v>
      </c>
      <c r="V11" s="5">
        <f t="shared" si="2"/>
        <v>0</v>
      </c>
      <c r="W11" s="5">
        <f t="shared" si="2"/>
        <v>0</v>
      </c>
      <c r="X11" s="5">
        <f t="shared" si="2"/>
        <v>0</v>
      </c>
      <c r="Y11" s="5">
        <f t="shared" si="2"/>
        <v>0</v>
      </c>
      <c r="Z11" s="5">
        <f t="shared" si="2"/>
        <v>0</v>
      </c>
      <c r="AA11" s="5">
        <f t="shared" si="2"/>
        <v>0</v>
      </c>
      <c r="AB11" s="5">
        <f t="shared" si="2"/>
        <v>0</v>
      </c>
      <c r="AC11" s="5">
        <f t="shared" si="2"/>
        <v>0</v>
      </c>
      <c r="AD11" s="6">
        <f t="shared" si="3"/>
        <v>1214.9433523068367</v>
      </c>
      <c r="AE11" s="7"/>
      <c r="AF11" s="7"/>
      <c r="AG11" s="7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33" customHeight="1">
      <c r="A12" s="14">
        <v>4</v>
      </c>
      <c r="B12" s="17" t="s">
        <v>274</v>
      </c>
      <c r="C12" s="35" t="s">
        <v>273</v>
      </c>
      <c r="D12" s="17" t="s">
        <v>275</v>
      </c>
      <c r="E12" s="17"/>
      <c r="F12" s="17"/>
      <c r="G12" s="2"/>
      <c r="H12" s="2">
        <v>5</v>
      </c>
      <c r="I12" s="2"/>
      <c r="J12" s="2"/>
      <c r="K12" s="2"/>
      <c r="L12" s="2"/>
      <c r="M12" s="2"/>
      <c r="N12" s="2"/>
      <c r="O12" s="2">
        <v>3</v>
      </c>
      <c r="P12" s="2"/>
      <c r="Q12" s="4">
        <f t="shared" si="1"/>
        <v>984.9501332654124</v>
      </c>
      <c r="R12" s="5">
        <f t="shared" si="2"/>
        <v>0</v>
      </c>
      <c r="S12" s="5">
        <f t="shared" si="2"/>
        <v>0</v>
      </c>
      <c r="T12" s="5">
        <f t="shared" si="2"/>
        <v>0</v>
      </c>
      <c r="U12" s="5">
        <f t="shared" si="2"/>
        <v>515.9733479708179</v>
      </c>
      <c r="V12" s="5">
        <f t="shared" si="2"/>
        <v>0</v>
      </c>
      <c r="W12" s="5">
        <f t="shared" si="2"/>
        <v>0</v>
      </c>
      <c r="X12" s="5">
        <f t="shared" si="2"/>
        <v>0</v>
      </c>
      <c r="Y12" s="5">
        <f t="shared" si="2"/>
        <v>0</v>
      </c>
      <c r="Z12" s="5">
        <f t="shared" si="2"/>
        <v>0</v>
      </c>
      <c r="AA12" s="5">
        <f t="shared" si="2"/>
        <v>0</v>
      </c>
      <c r="AB12" s="5">
        <f t="shared" si="2"/>
        <v>468.97678529459444</v>
      </c>
      <c r="AC12" s="5">
        <f t="shared" si="2"/>
        <v>0</v>
      </c>
      <c r="AD12" s="6">
        <f t="shared" si="3"/>
        <v>984.9501332654124</v>
      </c>
      <c r="AE12" s="7"/>
      <c r="AF12" s="7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33" customHeight="1">
      <c r="A13" s="14">
        <v>5</v>
      </c>
      <c r="B13" s="36" t="s">
        <v>281</v>
      </c>
      <c r="C13" s="36" t="s">
        <v>280</v>
      </c>
      <c r="D13" s="36" t="s">
        <v>279</v>
      </c>
      <c r="E13" s="36"/>
      <c r="F13" s="36"/>
      <c r="G13" s="2"/>
      <c r="H13" s="2">
        <v>7</v>
      </c>
      <c r="I13" s="2"/>
      <c r="J13" s="2"/>
      <c r="K13" s="2"/>
      <c r="L13" s="2"/>
      <c r="M13" s="2"/>
      <c r="N13" s="2"/>
      <c r="O13" s="2">
        <v>4</v>
      </c>
      <c r="P13" s="2"/>
      <c r="Q13" s="4">
        <f t="shared" si="1"/>
        <v>713.8833609788744</v>
      </c>
      <c r="R13" s="5">
        <f t="shared" si="2"/>
        <v>0</v>
      </c>
      <c r="S13" s="5">
        <f t="shared" si="2"/>
        <v>0</v>
      </c>
      <c r="T13" s="5">
        <f t="shared" si="2"/>
        <v>0</v>
      </c>
      <c r="U13" s="5">
        <f t="shared" si="2"/>
        <v>369.84531229258</v>
      </c>
      <c r="V13" s="5">
        <f t="shared" si="2"/>
        <v>0</v>
      </c>
      <c r="W13" s="5">
        <f t="shared" si="2"/>
        <v>0</v>
      </c>
      <c r="X13" s="5">
        <f t="shared" si="2"/>
        <v>0</v>
      </c>
      <c r="Y13" s="5">
        <f t="shared" si="2"/>
        <v>0</v>
      </c>
      <c r="Z13" s="5">
        <f t="shared" si="2"/>
        <v>0</v>
      </c>
      <c r="AA13" s="5">
        <f t="shared" si="2"/>
        <v>0</v>
      </c>
      <c r="AB13" s="5">
        <f t="shared" si="2"/>
        <v>344.0380486862945</v>
      </c>
      <c r="AC13" s="5">
        <f t="shared" si="2"/>
        <v>0</v>
      </c>
      <c r="AD13" s="6">
        <f t="shared" si="3"/>
        <v>713.8833609788744</v>
      </c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33" customHeight="1">
      <c r="A14" s="14">
        <v>6</v>
      </c>
      <c r="B14" s="1" t="s">
        <v>271</v>
      </c>
      <c r="C14" s="1" t="s">
        <v>272</v>
      </c>
      <c r="D14" s="1" t="s">
        <v>178</v>
      </c>
      <c r="E14" s="1"/>
      <c r="F14" s="17"/>
      <c r="G14" s="2"/>
      <c r="H14" s="2">
        <v>4</v>
      </c>
      <c r="I14" s="2"/>
      <c r="J14" s="2"/>
      <c r="K14" s="2"/>
      <c r="L14" s="2"/>
      <c r="M14" s="2"/>
      <c r="N14" s="2"/>
      <c r="O14" s="2"/>
      <c r="P14" s="2"/>
      <c r="Q14" s="4">
        <f t="shared" si="1"/>
        <v>612.8833609788744</v>
      </c>
      <c r="R14" s="5">
        <f t="shared" si="2"/>
        <v>0</v>
      </c>
      <c r="S14" s="5">
        <f t="shared" si="2"/>
        <v>0</v>
      </c>
      <c r="T14" s="5">
        <f t="shared" si="2"/>
        <v>0</v>
      </c>
      <c r="U14" s="5">
        <f t="shared" si="2"/>
        <v>612.8833609788744</v>
      </c>
      <c r="V14" s="5">
        <f t="shared" si="2"/>
        <v>0</v>
      </c>
      <c r="W14" s="5">
        <f t="shared" si="2"/>
        <v>0</v>
      </c>
      <c r="X14" s="5">
        <f t="shared" si="2"/>
        <v>0</v>
      </c>
      <c r="Y14" s="5">
        <f t="shared" si="2"/>
        <v>0</v>
      </c>
      <c r="Z14" s="5">
        <f t="shared" si="2"/>
        <v>0</v>
      </c>
      <c r="AA14" s="5">
        <f t="shared" si="2"/>
        <v>0</v>
      </c>
      <c r="AB14" s="5">
        <f t="shared" si="2"/>
        <v>0</v>
      </c>
      <c r="AC14" s="5">
        <f t="shared" si="2"/>
        <v>0</v>
      </c>
      <c r="AD14" s="6">
        <f t="shared" si="3"/>
        <v>612.8833609788744</v>
      </c>
      <c r="AE14" s="7"/>
      <c r="AF14" s="7"/>
      <c r="AG14" s="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33" customHeight="1">
      <c r="A15" s="14">
        <v>7</v>
      </c>
      <c r="B15" s="1" t="s">
        <v>282</v>
      </c>
      <c r="C15" s="1" t="s">
        <v>283</v>
      </c>
      <c r="D15" s="1" t="s">
        <v>284</v>
      </c>
      <c r="E15" s="1"/>
      <c r="F15" s="17"/>
      <c r="G15" s="2"/>
      <c r="H15" s="2">
        <v>8</v>
      </c>
      <c r="I15" s="2"/>
      <c r="J15" s="2"/>
      <c r="K15" s="2"/>
      <c r="L15" s="2"/>
      <c r="M15" s="2"/>
      <c r="N15" s="2"/>
      <c r="O15" s="2">
        <v>5</v>
      </c>
      <c r="P15" s="2"/>
      <c r="Q15" s="4">
        <f t="shared" si="1"/>
        <v>558.9814009931312</v>
      </c>
      <c r="R15" s="5">
        <f t="shared" si="2"/>
        <v>0</v>
      </c>
      <c r="S15" s="5">
        <f t="shared" si="2"/>
        <v>0</v>
      </c>
      <c r="T15" s="5">
        <f t="shared" si="2"/>
        <v>0</v>
      </c>
      <c r="U15" s="5">
        <f t="shared" si="2"/>
        <v>311.85336531489315</v>
      </c>
      <c r="V15" s="5">
        <f t="shared" si="2"/>
        <v>0</v>
      </c>
      <c r="W15" s="5">
        <f t="shared" si="2"/>
        <v>0</v>
      </c>
      <c r="X15" s="5">
        <f t="shared" si="2"/>
        <v>0</v>
      </c>
      <c r="Y15" s="5">
        <f t="shared" si="2"/>
        <v>0</v>
      </c>
      <c r="Z15" s="5">
        <f t="shared" si="2"/>
        <v>0</v>
      </c>
      <c r="AA15" s="5">
        <f t="shared" si="2"/>
        <v>0</v>
      </c>
      <c r="AB15" s="5">
        <f t="shared" si="2"/>
        <v>247.128035678238</v>
      </c>
      <c r="AC15" s="5">
        <f t="shared" si="2"/>
        <v>0</v>
      </c>
      <c r="AD15" s="6">
        <f t="shared" si="3"/>
        <v>558.9814009931312</v>
      </c>
      <c r="AE15" s="7"/>
      <c r="AF15" s="7"/>
      <c r="AG15" s="7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33" customHeight="1">
      <c r="A16" s="14">
        <v>8</v>
      </c>
      <c r="B16" s="36" t="s">
        <v>276</v>
      </c>
      <c r="C16" s="36" t="s">
        <v>277</v>
      </c>
      <c r="D16" s="36" t="s">
        <v>278</v>
      </c>
      <c r="E16" s="36"/>
      <c r="F16" s="3"/>
      <c r="G16" s="2"/>
      <c r="H16" s="2">
        <v>6</v>
      </c>
      <c r="I16" s="2"/>
      <c r="J16" s="2"/>
      <c r="K16" s="2"/>
      <c r="L16" s="2"/>
      <c r="M16" s="2"/>
      <c r="N16" s="2"/>
      <c r="O16" s="2"/>
      <c r="P16" s="2"/>
      <c r="Q16" s="4">
        <f t="shared" si="1"/>
        <v>436.79210192319306</v>
      </c>
      <c r="R16" s="5">
        <f t="shared" si="2"/>
        <v>0</v>
      </c>
      <c r="S16" s="5">
        <f t="shared" si="2"/>
        <v>0</v>
      </c>
      <c r="T16" s="5">
        <f t="shared" si="2"/>
        <v>0</v>
      </c>
      <c r="U16" s="5">
        <f t="shared" si="2"/>
        <v>436.79210192319306</v>
      </c>
      <c r="V16" s="5">
        <f t="shared" si="2"/>
        <v>0</v>
      </c>
      <c r="W16" s="5">
        <f t="shared" si="2"/>
        <v>0</v>
      </c>
      <c r="X16" s="5">
        <f t="shared" si="2"/>
        <v>0</v>
      </c>
      <c r="Y16" s="5">
        <f t="shared" si="2"/>
        <v>0</v>
      </c>
      <c r="Z16" s="5">
        <f t="shared" si="2"/>
        <v>0</v>
      </c>
      <c r="AA16" s="5">
        <f t="shared" si="2"/>
        <v>0</v>
      </c>
      <c r="AB16" s="5">
        <f t="shared" si="2"/>
        <v>0</v>
      </c>
      <c r="AC16" s="5">
        <f t="shared" si="2"/>
        <v>0</v>
      </c>
      <c r="AD16" s="6">
        <f t="shared" si="3"/>
        <v>436.79210192319306</v>
      </c>
      <c r="AE16" s="7"/>
      <c r="AF16" s="7"/>
      <c r="AG16" s="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33" customHeight="1">
      <c r="A17" s="14">
        <v>9</v>
      </c>
      <c r="B17" s="3">
        <v>2</v>
      </c>
      <c r="C17" s="3" t="s">
        <v>288</v>
      </c>
      <c r="D17" s="3" t="s">
        <v>287</v>
      </c>
      <c r="E17" s="3"/>
      <c r="F17" s="3"/>
      <c r="G17" s="2"/>
      <c r="H17" s="2">
        <v>9</v>
      </c>
      <c r="I17" s="2"/>
      <c r="J17" s="2"/>
      <c r="K17" s="2"/>
      <c r="L17" s="2"/>
      <c r="M17" s="2"/>
      <c r="N17" s="2"/>
      <c r="O17" s="2"/>
      <c r="P17" s="2"/>
      <c r="Q17" s="4">
        <f t="shared" si="1"/>
        <v>260.7008428675119</v>
      </c>
      <c r="R17" s="5">
        <f t="shared" si="2"/>
        <v>0</v>
      </c>
      <c r="S17" s="5">
        <f t="shared" si="2"/>
        <v>0</v>
      </c>
      <c r="T17" s="5">
        <f t="shared" si="2"/>
        <v>0</v>
      </c>
      <c r="U17" s="5">
        <f t="shared" si="2"/>
        <v>260.7008428675119</v>
      </c>
      <c r="V17" s="5">
        <f t="shared" si="2"/>
        <v>0</v>
      </c>
      <c r="W17" s="5">
        <f t="shared" si="2"/>
        <v>0</v>
      </c>
      <c r="X17" s="5">
        <f t="shared" si="2"/>
        <v>0</v>
      </c>
      <c r="Y17" s="5">
        <f t="shared" si="2"/>
        <v>0</v>
      </c>
      <c r="Z17" s="5">
        <f t="shared" si="2"/>
        <v>0</v>
      </c>
      <c r="AA17" s="5">
        <f t="shared" si="2"/>
        <v>0</v>
      </c>
      <c r="AB17" s="5">
        <f t="shared" si="2"/>
        <v>0</v>
      </c>
      <c r="AC17" s="5">
        <f t="shared" si="2"/>
        <v>0</v>
      </c>
      <c r="AD17" s="6">
        <f t="shared" si="3"/>
        <v>260.7008428675119</v>
      </c>
      <c r="AE17" s="7"/>
      <c r="AF17" s="7"/>
      <c r="AG17" s="7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33" customHeight="1">
      <c r="A18" s="14">
        <v>10</v>
      </c>
      <c r="B18" s="1" t="s">
        <v>285</v>
      </c>
      <c r="C18" s="1" t="s">
        <v>286</v>
      </c>
      <c r="D18" s="1" t="s">
        <v>289</v>
      </c>
      <c r="E18" s="1"/>
      <c r="F18" s="36"/>
      <c r="G18" s="2"/>
      <c r="H18" s="2">
        <v>10</v>
      </c>
      <c r="I18" s="2"/>
      <c r="J18" s="2"/>
      <c r="K18" s="2"/>
      <c r="L18" s="2"/>
      <c r="M18" s="2"/>
      <c r="N18" s="2"/>
      <c r="O18" s="2"/>
      <c r="P18" s="2"/>
      <c r="Q18" s="4">
        <f t="shared" si="1"/>
        <v>214.9433523068368</v>
      </c>
      <c r="R18" s="5">
        <f t="shared" si="2"/>
        <v>0</v>
      </c>
      <c r="S18" s="5">
        <f t="shared" si="2"/>
        <v>0</v>
      </c>
      <c r="T18" s="5">
        <f t="shared" si="2"/>
        <v>0</v>
      </c>
      <c r="U18" s="5">
        <f t="shared" si="2"/>
        <v>214.9433523068368</v>
      </c>
      <c r="V18" s="5">
        <f t="shared" si="2"/>
        <v>0</v>
      </c>
      <c r="W18" s="5">
        <f t="shared" si="2"/>
        <v>0</v>
      </c>
      <c r="X18" s="5">
        <f t="shared" si="2"/>
        <v>0</v>
      </c>
      <c r="Y18" s="5">
        <f t="shared" si="2"/>
        <v>0</v>
      </c>
      <c r="Z18" s="5">
        <f t="shared" si="2"/>
        <v>0</v>
      </c>
      <c r="AA18" s="5">
        <f t="shared" si="2"/>
        <v>0</v>
      </c>
      <c r="AB18" s="5">
        <f t="shared" si="2"/>
        <v>0</v>
      </c>
      <c r="AC18" s="5">
        <f t="shared" si="2"/>
        <v>0</v>
      </c>
      <c r="AD18" s="6">
        <f t="shared" si="3"/>
        <v>214.9433523068368</v>
      </c>
      <c r="AE18" s="7"/>
      <c r="AF18" s="7"/>
      <c r="AG18" s="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33" customHeight="1">
      <c r="A19" s="14">
        <v>11</v>
      </c>
      <c r="B19" s="36" t="s">
        <v>290</v>
      </c>
      <c r="C19" s="36" t="s">
        <v>291</v>
      </c>
      <c r="D19" s="37" t="s">
        <v>292</v>
      </c>
      <c r="E19" s="37"/>
      <c r="F19" s="17"/>
      <c r="G19" s="2"/>
      <c r="H19" s="2">
        <v>11</v>
      </c>
      <c r="I19" s="2"/>
      <c r="J19" s="2"/>
      <c r="K19" s="2"/>
      <c r="L19" s="2"/>
      <c r="M19" s="2"/>
      <c r="N19" s="2"/>
      <c r="O19" s="2"/>
      <c r="P19" s="2"/>
      <c r="Q19" s="4">
        <f t="shared" si="1"/>
        <v>173.55066714861175</v>
      </c>
      <c r="R19" s="5">
        <f t="shared" si="2"/>
        <v>0</v>
      </c>
      <c r="S19" s="5">
        <f t="shared" si="2"/>
        <v>0</v>
      </c>
      <c r="T19" s="5">
        <f t="shared" si="2"/>
        <v>0</v>
      </c>
      <c r="U19" s="5">
        <f t="shared" si="2"/>
        <v>173.55066714861175</v>
      </c>
      <c r="V19" s="5">
        <f t="shared" si="2"/>
        <v>0</v>
      </c>
      <c r="W19" s="5">
        <f t="shared" si="2"/>
        <v>0</v>
      </c>
      <c r="X19" s="5">
        <f t="shared" si="2"/>
        <v>0</v>
      </c>
      <c r="Y19" s="5">
        <f t="shared" si="2"/>
        <v>0</v>
      </c>
      <c r="Z19" s="5">
        <f t="shared" si="2"/>
        <v>0</v>
      </c>
      <c r="AA19" s="5">
        <f t="shared" si="2"/>
        <v>0</v>
      </c>
      <c r="AB19" s="5">
        <f t="shared" si="2"/>
        <v>0</v>
      </c>
      <c r="AC19" s="5">
        <f t="shared" si="2"/>
        <v>0</v>
      </c>
      <c r="AD19" s="6">
        <f t="shared" si="3"/>
        <v>173.55066714861175</v>
      </c>
      <c r="AE19" s="7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33" customHeight="1">
      <c r="A20" s="14">
        <v>12</v>
      </c>
      <c r="B20" s="3" t="s">
        <v>296</v>
      </c>
      <c r="C20" s="3" t="s">
        <v>532</v>
      </c>
      <c r="D20" s="3" t="s">
        <v>533</v>
      </c>
      <c r="E20" s="3"/>
      <c r="F20" s="3"/>
      <c r="G20" s="2"/>
      <c r="H20" s="2"/>
      <c r="I20" s="2"/>
      <c r="J20" s="2"/>
      <c r="K20" s="2"/>
      <c r="L20" s="2"/>
      <c r="M20" s="2"/>
      <c r="N20" s="2"/>
      <c r="O20" s="2">
        <v>6</v>
      </c>
      <c r="P20" s="2"/>
      <c r="Q20" s="4">
        <f t="shared" si="1"/>
        <v>167.94678963061324</v>
      </c>
      <c r="R20" s="5">
        <f t="shared" si="2"/>
        <v>0</v>
      </c>
      <c r="S20" s="5">
        <f t="shared" si="2"/>
        <v>0</v>
      </c>
      <c r="T20" s="5">
        <f t="shared" si="2"/>
        <v>0</v>
      </c>
      <c r="U20" s="5">
        <f t="shared" si="2"/>
        <v>0</v>
      </c>
      <c r="V20" s="5">
        <f t="shared" si="2"/>
        <v>0</v>
      </c>
      <c r="W20" s="5">
        <f t="shared" si="2"/>
        <v>0</v>
      </c>
      <c r="X20" s="5">
        <f t="shared" si="2"/>
        <v>0</v>
      </c>
      <c r="Y20" s="5">
        <f t="shared" si="2"/>
        <v>0</v>
      </c>
      <c r="Z20" s="5">
        <f t="shared" si="2"/>
        <v>0</v>
      </c>
      <c r="AA20" s="5">
        <f t="shared" si="2"/>
        <v>0</v>
      </c>
      <c r="AB20" s="5">
        <f t="shared" si="2"/>
        <v>167.94678963061324</v>
      </c>
      <c r="AC20" s="5">
        <f t="shared" si="2"/>
        <v>0</v>
      </c>
      <c r="AD20" s="6">
        <f t="shared" si="3"/>
        <v>167.94678963061324</v>
      </c>
      <c r="AE20" s="7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33" customHeight="1">
      <c r="A21" s="14">
        <v>13</v>
      </c>
      <c r="B21" s="3" t="s">
        <v>293</v>
      </c>
      <c r="C21" s="3" t="s">
        <v>294</v>
      </c>
      <c r="D21" s="3" t="s">
        <v>295</v>
      </c>
      <c r="E21" s="3"/>
      <c r="F21" s="3"/>
      <c r="G21" s="2"/>
      <c r="H21" s="2">
        <v>12</v>
      </c>
      <c r="I21" s="2"/>
      <c r="J21" s="2"/>
      <c r="K21" s="2"/>
      <c r="L21" s="2"/>
      <c r="M21" s="2"/>
      <c r="N21" s="2"/>
      <c r="O21" s="2"/>
      <c r="P21" s="2"/>
      <c r="Q21" s="4">
        <f t="shared" si="1"/>
        <v>135.76210625921192</v>
      </c>
      <c r="R21" s="5">
        <f t="shared" si="2"/>
        <v>0</v>
      </c>
      <c r="S21" s="5">
        <f t="shared" si="2"/>
        <v>0</v>
      </c>
      <c r="T21" s="5">
        <f t="shared" si="2"/>
        <v>0</v>
      </c>
      <c r="U21" s="5">
        <f t="shared" si="2"/>
        <v>135.76210625921192</v>
      </c>
      <c r="V21" s="5">
        <f t="shared" si="2"/>
        <v>0</v>
      </c>
      <c r="W21" s="5">
        <f t="shared" si="2"/>
        <v>0</v>
      </c>
      <c r="X21" s="5">
        <f t="shared" si="2"/>
        <v>0</v>
      </c>
      <c r="Y21" s="5">
        <f t="shared" si="2"/>
        <v>0</v>
      </c>
      <c r="Z21" s="5">
        <f t="shared" si="2"/>
        <v>0</v>
      </c>
      <c r="AA21" s="5">
        <f t="shared" si="2"/>
        <v>0</v>
      </c>
      <c r="AB21" s="5">
        <f t="shared" si="2"/>
        <v>0</v>
      </c>
      <c r="AC21" s="5">
        <f t="shared" si="2"/>
        <v>0</v>
      </c>
      <c r="AD21" s="6">
        <f t="shared" si="3"/>
        <v>135.76210625921192</v>
      </c>
      <c r="AE21" s="7"/>
      <c r="AF21" s="7"/>
      <c r="AG21" s="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3" customHeight="1">
      <c r="A22" s="14">
        <v>14</v>
      </c>
      <c r="B22" s="3" t="s">
        <v>296</v>
      </c>
      <c r="C22" s="3" t="s">
        <v>297</v>
      </c>
      <c r="D22" s="3" t="s">
        <v>298</v>
      </c>
      <c r="E22" s="3"/>
      <c r="F22" s="3"/>
      <c r="G22" s="2"/>
      <c r="H22" s="2">
        <v>13</v>
      </c>
      <c r="I22" s="2"/>
      <c r="J22" s="2"/>
      <c r="K22" s="2"/>
      <c r="L22" s="2"/>
      <c r="M22" s="2"/>
      <c r="N22" s="2"/>
      <c r="O22" s="2"/>
      <c r="P22" s="2"/>
      <c r="Q22" s="4">
        <f t="shared" si="1"/>
        <v>101</v>
      </c>
      <c r="R22" s="5">
        <f t="shared" si="2"/>
        <v>0</v>
      </c>
      <c r="S22" s="5">
        <f t="shared" si="2"/>
        <v>0</v>
      </c>
      <c r="T22" s="5">
        <f t="shared" si="2"/>
        <v>0</v>
      </c>
      <c r="U22" s="5">
        <f t="shared" si="2"/>
        <v>101</v>
      </c>
      <c r="V22" s="5">
        <f t="shared" si="2"/>
        <v>0</v>
      </c>
      <c r="W22" s="5">
        <f t="shared" si="2"/>
        <v>0</v>
      </c>
      <c r="X22" s="5">
        <f t="shared" si="2"/>
        <v>0</v>
      </c>
      <c r="Y22" s="5">
        <f t="shared" si="2"/>
        <v>0</v>
      </c>
      <c r="Z22" s="5">
        <f t="shared" si="2"/>
        <v>0</v>
      </c>
      <c r="AA22" s="5">
        <f t="shared" si="2"/>
        <v>0</v>
      </c>
      <c r="AB22" s="5">
        <f t="shared" si="2"/>
        <v>0</v>
      </c>
      <c r="AC22" s="5">
        <f t="shared" si="2"/>
        <v>0</v>
      </c>
      <c r="AD22" s="6">
        <f t="shared" si="3"/>
        <v>101</v>
      </c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3" customHeight="1">
      <c r="A23" s="14">
        <v>15</v>
      </c>
      <c r="B23" s="36" t="s">
        <v>199</v>
      </c>
      <c r="C23" s="36" t="s">
        <v>534</v>
      </c>
      <c r="D23" s="37" t="s">
        <v>535</v>
      </c>
      <c r="E23" s="37"/>
      <c r="F23" s="36"/>
      <c r="G23" s="2"/>
      <c r="H23" s="2"/>
      <c r="I23" s="2"/>
      <c r="J23" s="2"/>
      <c r="K23" s="2"/>
      <c r="L23" s="2"/>
      <c r="M23" s="2"/>
      <c r="N23" s="2"/>
      <c r="O23" s="2">
        <v>7</v>
      </c>
      <c r="P23" s="2"/>
      <c r="Q23" s="4">
        <f t="shared" si="1"/>
        <v>101</v>
      </c>
      <c r="R23" s="5">
        <f t="shared" si="2"/>
        <v>0</v>
      </c>
      <c r="S23" s="5">
        <f t="shared" si="2"/>
        <v>0</v>
      </c>
      <c r="T23" s="5">
        <f t="shared" si="2"/>
        <v>0</v>
      </c>
      <c r="U23" s="5">
        <f t="shared" si="2"/>
        <v>0</v>
      </c>
      <c r="V23" s="5">
        <f t="shared" si="2"/>
        <v>0</v>
      </c>
      <c r="W23" s="5">
        <f t="shared" si="2"/>
        <v>0</v>
      </c>
      <c r="X23" s="5">
        <f t="shared" si="2"/>
        <v>0</v>
      </c>
      <c r="Y23" s="5">
        <f t="shared" si="2"/>
        <v>0</v>
      </c>
      <c r="Z23" s="5">
        <f t="shared" si="2"/>
        <v>0</v>
      </c>
      <c r="AA23" s="5">
        <f t="shared" si="2"/>
        <v>0</v>
      </c>
      <c r="AB23" s="5">
        <f t="shared" si="2"/>
        <v>101</v>
      </c>
      <c r="AC23" s="5">
        <f t="shared" si="2"/>
        <v>0</v>
      </c>
      <c r="AD23" s="6">
        <f t="shared" si="3"/>
        <v>101</v>
      </c>
      <c r="AE23" s="7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33" customHeight="1">
      <c r="A24" s="14">
        <v>16</v>
      </c>
      <c r="B24" s="3"/>
      <c r="C24" s="3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4">
        <f t="shared" si="1"/>
        <v>0</v>
      </c>
      <c r="R24" s="5">
        <f t="shared" si="2"/>
        <v>0</v>
      </c>
      <c r="S24" s="5">
        <f t="shared" si="2"/>
        <v>0</v>
      </c>
      <c r="T24" s="5">
        <f t="shared" si="2"/>
        <v>0</v>
      </c>
      <c r="U24" s="5">
        <f t="shared" si="2"/>
        <v>0</v>
      </c>
      <c r="V24" s="5">
        <f t="shared" si="2"/>
        <v>0</v>
      </c>
      <c r="W24" s="5">
        <f t="shared" si="2"/>
        <v>0</v>
      </c>
      <c r="X24" s="5">
        <f t="shared" si="2"/>
        <v>0</v>
      </c>
      <c r="Y24" s="5">
        <f t="shared" si="2"/>
        <v>0</v>
      </c>
      <c r="Z24" s="5">
        <f t="shared" si="2"/>
        <v>0</v>
      </c>
      <c r="AA24" s="5">
        <f t="shared" si="2"/>
        <v>0</v>
      </c>
      <c r="AB24" s="5">
        <f t="shared" si="2"/>
        <v>0</v>
      </c>
      <c r="AC24" s="5">
        <f t="shared" si="2"/>
        <v>0</v>
      </c>
      <c r="AD24" s="6">
        <f t="shared" si="3"/>
        <v>0</v>
      </c>
      <c r="AE24" s="7"/>
      <c r="AF24" s="7"/>
      <c r="AG24" s="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33" customHeight="1">
      <c r="A25" s="14">
        <v>17</v>
      </c>
      <c r="B25" s="3"/>
      <c r="C25" s="3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4">
        <f t="shared" si="1"/>
        <v>0</v>
      </c>
      <c r="R25" s="5">
        <f t="shared" si="2"/>
        <v>0</v>
      </c>
      <c r="S25" s="5">
        <f t="shared" si="2"/>
        <v>0</v>
      </c>
      <c r="T25" s="5">
        <f>IF(OR(G25="",G25="-"),0,G$8*(101+1000*LOG10(G$7/G25)))</f>
        <v>0</v>
      </c>
      <c r="U25" s="5">
        <f>IF(OR(H25="",H25="-"),0,H$8*(101+1000*LOG10(H$7/H25)))</f>
        <v>0</v>
      </c>
      <c r="V25" s="5">
        <f t="shared" si="2"/>
        <v>0</v>
      </c>
      <c r="W25" s="5">
        <f t="shared" si="2"/>
        <v>0</v>
      </c>
      <c r="X25" s="5">
        <f t="shared" si="2"/>
        <v>0</v>
      </c>
      <c r="Y25" s="5">
        <f t="shared" si="2"/>
        <v>0</v>
      </c>
      <c r="Z25" s="5">
        <f t="shared" si="2"/>
        <v>0</v>
      </c>
      <c r="AA25" s="5">
        <f t="shared" si="2"/>
        <v>0</v>
      </c>
      <c r="AB25" s="5">
        <f t="shared" si="2"/>
        <v>0</v>
      </c>
      <c r="AC25" s="5">
        <f t="shared" si="2"/>
        <v>0</v>
      </c>
      <c r="AD25" s="6">
        <f t="shared" si="3"/>
        <v>0</v>
      </c>
      <c r="AE25" s="7"/>
      <c r="AF25" s="7"/>
      <c r="AG25" s="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33" customHeight="1">
      <c r="A26" s="14">
        <v>18</v>
      </c>
      <c r="B26" s="14"/>
      <c r="C26" s="15"/>
      <c r="D26" s="14"/>
      <c r="E26" s="14"/>
      <c r="F26" s="14"/>
      <c r="G26" s="2"/>
      <c r="H26" s="3"/>
      <c r="I26" s="3"/>
      <c r="J26" s="3"/>
      <c r="K26" s="2"/>
      <c r="L26" s="2"/>
      <c r="M26" s="2"/>
      <c r="N26" s="2"/>
      <c r="O26" s="2"/>
      <c r="P26" s="2"/>
      <c r="Q26" s="4">
        <f t="shared" si="1"/>
        <v>0</v>
      </c>
      <c r="R26" s="5">
        <f t="shared" si="2"/>
        <v>0</v>
      </c>
      <c r="S26" s="5">
        <f t="shared" si="2"/>
        <v>0</v>
      </c>
      <c r="T26" s="5">
        <f t="shared" si="2"/>
        <v>0</v>
      </c>
      <c r="U26" s="5">
        <f t="shared" si="2"/>
        <v>0</v>
      </c>
      <c r="V26" s="5">
        <f t="shared" si="2"/>
        <v>0</v>
      </c>
      <c r="W26" s="5">
        <f t="shared" si="2"/>
        <v>0</v>
      </c>
      <c r="X26" s="5">
        <f t="shared" si="2"/>
        <v>0</v>
      </c>
      <c r="Y26" s="5">
        <f t="shared" si="2"/>
        <v>0</v>
      </c>
      <c r="Z26" s="5">
        <f t="shared" si="2"/>
        <v>0</v>
      </c>
      <c r="AA26" s="5">
        <f t="shared" si="2"/>
        <v>0</v>
      </c>
      <c r="AB26" s="5">
        <f t="shared" si="2"/>
        <v>0</v>
      </c>
      <c r="AC26" s="5">
        <f t="shared" si="2"/>
        <v>0</v>
      </c>
      <c r="AD26" s="6">
        <f t="shared" si="3"/>
        <v>0</v>
      </c>
      <c r="AE26" s="7"/>
      <c r="AF26" s="7"/>
      <c r="AG26" s="7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33" customHeight="1">
      <c r="A27" s="14">
        <v>19</v>
      </c>
      <c r="B27" s="1"/>
      <c r="C27" s="1"/>
      <c r="D27" s="1"/>
      <c r="E27" s="1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4">
        <f aca="true" t="shared" si="4" ref="Q27:Q62">AD27</f>
        <v>0</v>
      </c>
      <c r="R27" s="5">
        <f t="shared" si="2"/>
        <v>0</v>
      </c>
      <c r="S27" s="5">
        <f t="shared" si="2"/>
        <v>0</v>
      </c>
      <c r="T27" s="5">
        <f t="shared" si="2"/>
        <v>0</v>
      </c>
      <c r="U27" s="5">
        <f t="shared" si="2"/>
        <v>0</v>
      </c>
      <c r="V27" s="5">
        <f t="shared" si="2"/>
        <v>0</v>
      </c>
      <c r="W27" s="5">
        <f t="shared" si="2"/>
        <v>0</v>
      </c>
      <c r="X27" s="5">
        <f t="shared" si="2"/>
        <v>0</v>
      </c>
      <c r="Y27" s="5">
        <f t="shared" si="2"/>
        <v>0</v>
      </c>
      <c r="Z27" s="5">
        <f t="shared" si="2"/>
        <v>0</v>
      </c>
      <c r="AA27" s="5">
        <f t="shared" si="2"/>
        <v>0</v>
      </c>
      <c r="AB27" s="5">
        <f t="shared" si="2"/>
        <v>0</v>
      </c>
      <c r="AC27" s="5">
        <f t="shared" si="2"/>
        <v>0</v>
      </c>
      <c r="AD27" s="6">
        <f t="shared" si="3"/>
        <v>0</v>
      </c>
      <c r="AE27" s="7"/>
      <c r="AF27" s="7"/>
      <c r="AG27" s="7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3" customHeight="1">
      <c r="A28" s="14">
        <v>20</v>
      </c>
      <c r="B28" s="36"/>
      <c r="C28" s="36"/>
      <c r="D28" s="36"/>
      <c r="E28" s="36"/>
      <c r="F28" s="36"/>
      <c r="G28" s="2"/>
      <c r="H28" s="2"/>
      <c r="I28" s="2"/>
      <c r="J28" s="2"/>
      <c r="K28" s="2"/>
      <c r="L28" s="2"/>
      <c r="M28" s="2"/>
      <c r="N28" s="2"/>
      <c r="O28" s="2"/>
      <c r="P28" s="2"/>
      <c r="Q28" s="4">
        <f t="shared" si="4"/>
        <v>0</v>
      </c>
      <c r="R28" s="5">
        <f t="shared" si="2"/>
        <v>0</v>
      </c>
      <c r="S28" s="5">
        <f t="shared" si="2"/>
        <v>0</v>
      </c>
      <c r="T28" s="5">
        <f t="shared" si="2"/>
        <v>0</v>
      </c>
      <c r="U28" s="5">
        <f t="shared" si="2"/>
        <v>0</v>
      </c>
      <c r="V28" s="5">
        <f t="shared" si="2"/>
        <v>0</v>
      </c>
      <c r="W28" s="5">
        <f t="shared" si="2"/>
        <v>0</v>
      </c>
      <c r="X28" s="5">
        <f t="shared" si="2"/>
        <v>0</v>
      </c>
      <c r="Y28" s="5">
        <f t="shared" si="2"/>
        <v>0</v>
      </c>
      <c r="Z28" s="5">
        <f t="shared" si="2"/>
        <v>0</v>
      </c>
      <c r="AA28" s="5">
        <f t="shared" si="2"/>
        <v>0</v>
      </c>
      <c r="AB28" s="5">
        <f t="shared" si="2"/>
        <v>0</v>
      </c>
      <c r="AC28" s="5">
        <f t="shared" si="2"/>
        <v>0</v>
      </c>
      <c r="AD28" s="6">
        <f t="shared" si="3"/>
        <v>0</v>
      </c>
      <c r="AE28" s="7"/>
      <c r="AF28" s="7"/>
      <c r="AG28" s="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33" customHeight="1">
      <c r="A29" s="28">
        <v>21</v>
      </c>
      <c r="B29" s="3"/>
      <c r="C29" s="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4">
        <f t="shared" si="4"/>
        <v>0</v>
      </c>
      <c r="R29" s="5">
        <f t="shared" si="2"/>
        <v>0</v>
      </c>
      <c r="S29" s="5">
        <f t="shared" si="2"/>
        <v>0</v>
      </c>
      <c r="T29" s="5">
        <f t="shared" si="2"/>
        <v>0</v>
      </c>
      <c r="U29" s="5">
        <f t="shared" si="2"/>
        <v>0</v>
      </c>
      <c r="V29" s="5">
        <f t="shared" si="2"/>
        <v>0</v>
      </c>
      <c r="W29" s="5">
        <f t="shared" si="2"/>
        <v>0</v>
      </c>
      <c r="X29" s="5">
        <f t="shared" si="2"/>
        <v>0</v>
      </c>
      <c r="Y29" s="5">
        <f t="shared" si="2"/>
        <v>0</v>
      </c>
      <c r="Z29" s="5">
        <f t="shared" si="2"/>
        <v>0</v>
      </c>
      <c r="AA29" s="5">
        <f t="shared" si="2"/>
        <v>0</v>
      </c>
      <c r="AB29" s="5">
        <f t="shared" si="2"/>
        <v>0</v>
      </c>
      <c r="AC29" s="5">
        <f t="shared" si="2"/>
        <v>0</v>
      </c>
      <c r="AD29" s="6">
        <f t="shared" si="3"/>
        <v>0</v>
      </c>
      <c r="AE29" s="7"/>
      <c r="AF29" s="7"/>
      <c r="AG29" s="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33" customHeight="1">
      <c r="A30" s="28">
        <v>22</v>
      </c>
      <c r="B30" s="17"/>
      <c r="C30" s="35"/>
      <c r="D30" s="17"/>
      <c r="E30" s="17"/>
      <c r="F30" s="17"/>
      <c r="G30" s="2"/>
      <c r="H30" s="2"/>
      <c r="I30" s="2"/>
      <c r="J30" s="2"/>
      <c r="K30" s="2"/>
      <c r="L30" s="2"/>
      <c r="M30" s="2"/>
      <c r="N30" s="2"/>
      <c r="O30" s="2"/>
      <c r="P30" s="2"/>
      <c r="Q30" s="4">
        <f t="shared" si="4"/>
        <v>0</v>
      </c>
      <c r="R30" s="5">
        <f t="shared" si="2"/>
        <v>0</v>
      </c>
      <c r="S30" s="5">
        <f t="shared" si="2"/>
        <v>0</v>
      </c>
      <c r="T30" s="5">
        <f t="shared" si="2"/>
        <v>0</v>
      </c>
      <c r="U30" s="5">
        <f t="shared" si="2"/>
        <v>0</v>
      </c>
      <c r="V30" s="5">
        <f t="shared" si="2"/>
        <v>0</v>
      </c>
      <c r="W30" s="5">
        <f aca="true" t="shared" si="5" ref="W30:AC52">IF(OR(J30="",J30="-"),0,J$8*(101+1000*LOG10(J$7/J30)))</f>
        <v>0</v>
      </c>
      <c r="X30" s="5">
        <f t="shared" si="5"/>
        <v>0</v>
      </c>
      <c r="Y30" s="5">
        <f t="shared" si="5"/>
        <v>0</v>
      </c>
      <c r="Z30" s="5">
        <f t="shared" si="5"/>
        <v>0</v>
      </c>
      <c r="AA30" s="5">
        <f t="shared" si="5"/>
        <v>0</v>
      </c>
      <c r="AB30" s="5">
        <f t="shared" si="5"/>
        <v>0</v>
      </c>
      <c r="AC30" s="5">
        <f t="shared" si="5"/>
        <v>0</v>
      </c>
      <c r="AD30" s="6">
        <f t="shared" si="3"/>
        <v>0</v>
      </c>
      <c r="AE30" s="7"/>
      <c r="AF30" s="7"/>
      <c r="AG30" s="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33" customHeight="1">
      <c r="A31" s="28">
        <v>23</v>
      </c>
      <c r="B31" s="3"/>
      <c r="C31" s="3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4">
        <f t="shared" si="4"/>
        <v>0</v>
      </c>
      <c r="R31" s="5">
        <f aca="true" t="shared" si="6" ref="R31:AC62">IF(OR(E31="",E31="-"),0,E$8*(101+1000*LOG10(E$7/E31)))</f>
        <v>0</v>
      </c>
      <c r="S31" s="5">
        <f t="shared" si="6"/>
        <v>0</v>
      </c>
      <c r="T31" s="5">
        <f t="shared" si="6"/>
        <v>0</v>
      </c>
      <c r="U31" s="5">
        <f t="shared" si="6"/>
        <v>0</v>
      </c>
      <c r="V31" s="5">
        <f t="shared" si="6"/>
        <v>0</v>
      </c>
      <c r="W31" s="5">
        <f t="shared" si="5"/>
        <v>0</v>
      </c>
      <c r="X31" s="5">
        <f t="shared" si="5"/>
        <v>0</v>
      </c>
      <c r="Y31" s="5">
        <f t="shared" si="5"/>
        <v>0</v>
      </c>
      <c r="Z31" s="5">
        <f t="shared" si="5"/>
        <v>0</v>
      </c>
      <c r="AA31" s="5">
        <f t="shared" si="5"/>
        <v>0</v>
      </c>
      <c r="AB31" s="5">
        <f t="shared" si="5"/>
        <v>0</v>
      </c>
      <c r="AC31" s="5">
        <f t="shared" si="5"/>
        <v>0</v>
      </c>
      <c r="AD31" s="6">
        <f t="shared" si="3"/>
        <v>0</v>
      </c>
      <c r="AE31" s="7"/>
      <c r="AF31" s="7"/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33" customHeight="1">
      <c r="A32" s="28">
        <v>24</v>
      </c>
      <c r="B32" s="36"/>
      <c r="C32" s="40"/>
      <c r="D32" s="37"/>
      <c r="E32" s="37"/>
      <c r="F32" s="36"/>
      <c r="G32" s="2"/>
      <c r="H32" s="2"/>
      <c r="I32" s="2"/>
      <c r="J32" s="2"/>
      <c r="K32" s="2"/>
      <c r="L32" s="2"/>
      <c r="M32" s="2"/>
      <c r="N32" s="2"/>
      <c r="O32" s="2"/>
      <c r="P32" s="2"/>
      <c r="Q32" s="4">
        <f t="shared" si="4"/>
        <v>0</v>
      </c>
      <c r="R32" s="5">
        <f t="shared" si="6"/>
        <v>0</v>
      </c>
      <c r="S32" s="5">
        <f t="shared" si="6"/>
        <v>0</v>
      </c>
      <c r="T32" s="5">
        <f t="shared" si="6"/>
        <v>0</v>
      </c>
      <c r="U32" s="5">
        <f t="shared" si="6"/>
        <v>0</v>
      </c>
      <c r="V32" s="5">
        <f t="shared" si="6"/>
        <v>0</v>
      </c>
      <c r="W32" s="5">
        <f t="shared" si="5"/>
        <v>0</v>
      </c>
      <c r="X32" s="5">
        <f t="shared" si="5"/>
        <v>0</v>
      </c>
      <c r="Y32" s="5">
        <f t="shared" si="5"/>
        <v>0</v>
      </c>
      <c r="Z32" s="5">
        <f t="shared" si="5"/>
        <v>0</v>
      </c>
      <c r="AA32" s="5">
        <f t="shared" si="5"/>
        <v>0</v>
      </c>
      <c r="AB32" s="5">
        <f t="shared" si="5"/>
        <v>0</v>
      </c>
      <c r="AC32" s="5">
        <f t="shared" si="5"/>
        <v>0</v>
      </c>
      <c r="AD32" s="6">
        <f t="shared" si="3"/>
        <v>0</v>
      </c>
      <c r="AE32" s="7"/>
      <c r="AF32" s="7"/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33" customHeight="1">
      <c r="A33" s="28">
        <v>25</v>
      </c>
      <c r="B33" s="1"/>
      <c r="C33" s="1"/>
      <c r="D33" s="1"/>
      <c r="E33" s="1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4">
        <f t="shared" si="4"/>
        <v>0</v>
      </c>
      <c r="R33" s="5">
        <f t="shared" si="6"/>
        <v>0</v>
      </c>
      <c r="S33" s="5">
        <f t="shared" si="6"/>
        <v>0</v>
      </c>
      <c r="T33" s="5">
        <f t="shared" si="6"/>
        <v>0</v>
      </c>
      <c r="U33" s="5">
        <f t="shared" si="6"/>
        <v>0</v>
      </c>
      <c r="V33" s="5">
        <f t="shared" si="6"/>
        <v>0</v>
      </c>
      <c r="W33" s="5">
        <f t="shared" si="5"/>
        <v>0</v>
      </c>
      <c r="X33" s="5">
        <f t="shared" si="5"/>
        <v>0</v>
      </c>
      <c r="Y33" s="5">
        <f t="shared" si="5"/>
        <v>0</v>
      </c>
      <c r="Z33" s="5">
        <f t="shared" si="5"/>
        <v>0</v>
      </c>
      <c r="AA33" s="5">
        <f t="shared" si="5"/>
        <v>0</v>
      </c>
      <c r="AB33" s="5">
        <f t="shared" si="5"/>
        <v>0</v>
      </c>
      <c r="AC33" s="5">
        <f t="shared" si="5"/>
        <v>0</v>
      </c>
      <c r="AD33" s="6">
        <f t="shared" si="3"/>
        <v>0</v>
      </c>
      <c r="AE33" s="7"/>
      <c r="AF33" s="7"/>
      <c r="AG33" s="7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33" customHeight="1">
      <c r="A34" s="28">
        <v>26</v>
      </c>
      <c r="B34" s="36"/>
      <c r="C34" s="36"/>
      <c r="D34" s="36"/>
      <c r="E34" s="36"/>
      <c r="F34" s="36"/>
      <c r="G34" s="2"/>
      <c r="H34" s="2"/>
      <c r="I34" s="2"/>
      <c r="J34" s="2"/>
      <c r="K34" s="2"/>
      <c r="L34" s="2"/>
      <c r="M34" s="2"/>
      <c r="N34" s="2"/>
      <c r="O34" s="2"/>
      <c r="P34" s="2"/>
      <c r="Q34" s="4">
        <f t="shared" si="4"/>
        <v>0</v>
      </c>
      <c r="R34" s="5">
        <f t="shared" si="6"/>
        <v>0</v>
      </c>
      <c r="S34" s="5">
        <f t="shared" si="6"/>
        <v>0</v>
      </c>
      <c r="T34" s="5">
        <f t="shared" si="6"/>
        <v>0</v>
      </c>
      <c r="U34" s="5">
        <f t="shared" si="6"/>
        <v>0</v>
      </c>
      <c r="V34" s="5">
        <f t="shared" si="6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  <c r="AC34" s="5">
        <f t="shared" si="5"/>
        <v>0</v>
      </c>
      <c r="AD34" s="6">
        <f t="shared" si="3"/>
        <v>0</v>
      </c>
      <c r="AE34" s="7"/>
      <c r="AF34" s="7"/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33" customHeight="1">
      <c r="A35" s="2">
        <v>27</v>
      </c>
      <c r="B35" s="15"/>
      <c r="C35" s="15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P35" s="2"/>
      <c r="Q35" s="4">
        <f t="shared" si="4"/>
        <v>0</v>
      </c>
      <c r="R35" s="5">
        <f t="shared" si="6"/>
        <v>0</v>
      </c>
      <c r="S35" s="5">
        <f t="shared" si="6"/>
        <v>0</v>
      </c>
      <c r="T35" s="5">
        <f t="shared" si="6"/>
        <v>0</v>
      </c>
      <c r="U35" s="5">
        <f t="shared" si="6"/>
        <v>0</v>
      </c>
      <c r="V35" s="5">
        <f t="shared" si="6"/>
        <v>0</v>
      </c>
      <c r="W35" s="5">
        <f t="shared" si="5"/>
        <v>0</v>
      </c>
      <c r="X35" s="5">
        <f t="shared" si="5"/>
        <v>0</v>
      </c>
      <c r="Y35" s="5">
        <f t="shared" si="5"/>
        <v>0</v>
      </c>
      <c r="Z35" s="5">
        <f t="shared" si="5"/>
        <v>0</v>
      </c>
      <c r="AA35" s="5">
        <f t="shared" si="5"/>
        <v>0</v>
      </c>
      <c r="AB35" s="5">
        <f t="shared" si="5"/>
        <v>0</v>
      </c>
      <c r="AC35" s="5">
        <f t="shared" si="5"/>
        <v>0</v>
      </c>
      <c r="AD35" s="6">
        <f t="shared" si="3"/>
        <v>0</v>
      </c>
      <c r="AE35" s="7"/>
      <c r="AF35" s="7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33" customHeight="1">
      <c r="A36" s="2">
        <v>28</v>
      </c>
      <c r="B36" s="14"/>
      <c r="C36" s="15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4">
        <f t="shared" si="4"/>
        <v>0</v>
      </c>
      <c r="R36" s="5">
        <f t="shared" si="6"/>
        <v>0</v>
      </c>
      <c r="S36" s="5">
        <f t="shared" si="6"/>
        <v>0</v>
      </c>
      <c r="T36" s="5">
        <f t="shared" si="6"/>
        <v>0</v>
      </c>
      <c r="U36" s="5">
        <f t="shared" si="6"/>
        <v>0</v>
      </c>
      <c r="V36" s="5">
        <f t="shared" si="6"/>
        <v>0</v>
      </c>
      <c r="W36" s="5">
        <f t="shared" si="5"/>
        <v>0</v>
      </c>
      <c r="X36" s="5">
        <f t="shared" si="5"/>
        <v>0</v>
      </c>
      <c r="Y36" s="5">
        <f t="shared" si="5"/>
        <v>0</v>
      </c>
      <c r="Z36" s="5">
        <f t="shared" si="5"/>
        <v>0</v>
      </c>
      <c r="AA36" s="5">
        <f t="shared" si="5"/>
        <v>0</v>
      </c>
      <c r="AB36" s="5">
        <f t="shared" si="5"/>
        <v>0</v>
      </c>
      <c r="AC36" s="5">
        <f t="shared" si="5"/>
        <v>0</v>
      </c>
      <c r="AD36" s="6">
        <f t="shared" si="3"/>
        <v>0</v>
      </c>
      <c r="AE36" s="7"/>
      <c r="AF36" s="7"/>
      <c r="AG36" s="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33" customHeight="1">
      <c r="A37" s="2">
        <v>29</v>
      </c>
      <c r="B37" s="17"/>
      <c r="C37" s="35"/>
      <c r="D37" s="17"/>
      <c r="E37" s="17"/>
      <c r="F37" s="17"/>
      <c r="G37" s="2"/>
      <c r="H37" s="2"/>
      <c r="I37" s="2"/>
      <c r="J37" s="2"/>
      <c r="K37" s="2"/>
      <c r="L37" s="2"/>
      <c r="M37" s="2"/>
      <c r="N37" s="2"/>
      <c r="O37" s="2"/>
      <c r="P37" s="2"/>
      <c r="Q37" s="4">
        <f t="shared" si="4"/>
        <v>0</v>
      </c>
      <c r="R37" s="5">
        <f t="shared" si="6"/>
        <v>0</v>
      </c>
      <c r="S37" s="5">
        <f t="shared" si="6"/>
        <v>0</v>
      </c>
      <c r="T37" s="5">
        <f t="shared" si="6"/>
        <v>0</v>
      </c>
      <c r="U37" s="5">
        <f t="shared" si="6"/>
        <v>0</v>
      </c>
      <c r="V37" s="5">
        <f t="shared" si="6"/>
        <v>0</v>
      </c>
      <c r="W37" s="5">
        <f t="shared" si="5"/>
        <v>0</v>
      </c>
      <c r="X37" s="5">
        <f t="shared" si="5"/>
        <v>0</v>
      </c>
      <c r="Y37" s="5">
        <f t="shared" si="5"/>
        <v>0</v>
      </c>
      <c r="Z37" s="5">
        <f t="shared" si="5"/>
        <v>0</v>
      </c>
      <c r="AA37" s="5">
        <f t="shared" si="5"/>
        <v>0</v>
      </c>
      <c r="AB37" s="5">
        <f t="shared" si="5"/>
        <v>0</v>
      </c>
      <c r="AC37" s="5">
        <f t="shared" si="5"/>
        <v>0</v>
      </c>
      <c r="AD37" s="6">
        <f t="shared" si="3"/>
        <v>0</v>
      </c>
      <c r="AE37" s="7"/>
      <c r="AF37" s="7"/>
      <c r="AG37" s="7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33" customHeight="1">
      <c r="A38" s="2">
        <v>30</v>
      </c>
      <c r="B38" s="3"/>
      <c r="C38" s="39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4">
        <f t="shared" si="4"/>
        <v>0</v>
      </c>
      <c r="R38" s="5">
        <f t="shared" si="6"/>
        <v>0</v>
      </c>
      <c r="S38" s="5">
        <f t="shared" si="6"/>
        <v>0</v>
      </c>
      <c r="T38" s="5">
        <f t="shared" si="6"/>
        <v>0</v>
      </c>
      <c r="U38" s="5">
        <f t="shared" si="6"/>
        <v>0</v>
      </c>
      <c r="V38" s="5">
        <f t="shared" si="6"/>
        <v>0</v>
      </c>
      <c r="W38" s="5">
        <f t="shared" si="5"/>
        <v>0</v>
      </c>
      <c r="X38" s="5">
        <f t="shared" si="5"/>
        <v>0</v>
      </c>
      <c r="Y38" s="5">
        <f t="shared" si="5"/>
        <v>0</v>
      </c>
      <c r="Z38" s="5">
        <f t="shared" si="5"/>
        <v>0</v>
      </c>
      <c r="AA38" s="5">
        <f t="shared" si="5"/>
        <v>0</v>
      </c>
      <c r="AB38" s="5">
        <f t="shared" si="5"/>
        <v>0</v>
      </c>
      <c r="AC38" s="5">
        <f t="shared" si="5"/>
        <v>0</v>
      </c>
      <c r="AD38" s="6">
        <f t="shared" si="3"/>
        <v>0</v>
      </c>
      <c r="AE38" s="7"/>
      <c r="AF38" s="7"/>
      <c r="AG38" s="7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33" customHeight="1">
      <c r="A39" s="2">
        <v>31</v>
      </c>
      <c r="B39" s="17"/>
      <c r="C39" s="39"/>
      <c r="D39" s="17"/>
      <c r="E39" s="17"/>
      <c r="F39" s="17"/>
      <c r="G39" s="2"/>
      <c r="H39" s="2"/>
      <c r="I39" s="2"/>
      <c r="J39" s="2"/>
      <c r="K39" s="2"/>
      <c r="L39" s="2"/>
      <c r="M39" s="2"/>
      <c r="N39" s="2"/>
      <c r="O39" s="2"/>
      <c r="P39" s="2"/>
      <c r="Q39" s="4">
        <f t="shared" si="4"/>
        <v>0</v>
      </c>
      <c r="R39" s="5">
        <f t="shared" si="6"/>
        <v>0</v>
      </c>
      <c r="S39" s="5">
        <f t="shared" si="6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5"/>
        <v>0</v>
      </c>
      <c r="X39" s="5">
        <f t="shared" si="5"/>
        <v>0</v>
      </c>
      <c r="Y39" s="5">
        <f t="shared" si="5"/>
        <v>0</v>
      </c>
      <c r="Z39" s="5">
        <f t="shared" si="5"/>
        <v>0</v>
      </c>
      <c r="AA39" s="5">
        <f t="shared" si="5"/>
        <v>0</v>
      </c>
      <c r="AB39" s="5">
        <f t="shared" si="5"/>
        <v>0</v>
      </c>
      <c r="AC39" s="5">
        <f t="shared" si="5"/>
        <v>0</v>
      </c>
      <c r="AD39" s="6">
        <f t="shared" si="3"/>
        <v>0</v>
      </c>
      <c r="AE39" s="7"/>
      <c r="AF39" s="7"/>
      <c r="AG39" s="7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33" customHeight="1">
      <c r="A40" s="2">
        <v>32</v>
      </c>
      <c r="B40" s="3"/>
      <c r="C40" s="3"/>
      <c r="D40" s="3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4">
        <f t="shared" si="4"/>
        <v>0</v>
      </c>
      <c r="R40" s="5">
        <f t="shared" si="6"/>
        <v>0</v>
      </c>
      <c r="S40" s="5">
        <f t="shared" si="6"/>
        <v>0</v>
      </c>
      <c r="T40" s="5">
        <f t="shared" si="6"/>
        <v>0</v>
      </c>
      <c r="U40" s="5">
        <f t="shared" si="6"/>
        <v>0</v>
      </c>
      <c r="V40" s="5">
        <f t="shared" si="6"/>
        <v>0</v>
      </c>
      <c r="W40" s="5">
        <f t="shared" si="5"/>
        <v>0</v>
      </c>
      <c r="X40" s="5">
        <f t="shared" si="5"/>
        <v>0</v>
      </c>
      <c r="Y40" s="5">
        <f t="shared" si="5"/>
        <v>0</v>
      </c>
      <c r="Z40" s="5">
        <f t="shared" si="5"/>
        <v>0</v>
      </c>
      <c r="AA40" s="5">
        <f t="shared" si="5"/>
        <v>0</v>
      </c>
      <c r="AB40" s="5">
        <f t="shared" si="5"/>
        <v>0</v>
      </c>
      <c r="AC40" s="5">
        <f t="shared" si="5"/>
        <v>0</v>
      </c>
      <c r="AD40" s="6">
        <f t="shared" si="3"/>
        <v>0</v>
      </c>
      <c r="AE40" s="7"/>
      <c r="AF40" s="7"/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33" customHeight="1">
      <c r="A41" s="2">
        <v>33</v>
      </c>
      <c r="B41" s="17"/>
      <c r="C41" s="35"/>
      <c r="D41" s="17"/>
      <c r="E41" s="17"/>
      <c r="F41" s="17"/>
      <c r="G41" s="2"/>
      <c r="H41" s="2"/>
      <c r="I41" s="2"/>
      <c r="J41" s="2"/>
      <c r="K41" s="2"/>
      <c r="L41" s="2"/>
      <c r="M41" s="2"/>
      <c r="N41" s="2"/>
      <c r="O41" s="2"/>
      <c r="P41" s="2"/>
      <c r="Q41" s="4">
        <f t="shared" si="4"/>
        <v>0</v>
      </c>
      <c r="R41" s="5">
        <f t="shared" si="6"/>
        <v>0</v>
      </c>
      <c r="S41" s="5">
        <f t="shared" si="6"/>
        <v>0</v>
      </c>
      <c r="T41" s="5">
        <f t="shared" si="6"/>
        <v>0</v>
      </c>
      <c r="U41" s="5">
        <f t="shared" si="6"/>
        <v>0</v>
      </c>
      <c r="V41" s="5">
        <f t="shared" si="6"/>
        <v>0</v>
      </c>
      <c r="W41" s="5">
        <f t="shared" si="6"/>
        <v>0</v>
      </c>
      <c r="X41" s="5">
        <f t="shared" si="6"/>
        <v>0</v>
      </c>
      <c r="Y41" s="5">
        <f t="shared" si="6"/>
        <v>0</v>
      </c>
      <c r="Z41" s="5">
        <f t="shared" si="6"/>
        <v>0</v>
      </c>
      <c r="AA41" s="5">
        <f t="shared" si="5"/>
        <v>0</v>
      </c>
      <c r="AB41" s="5">
        <f t="shared" si="5"/>
        <v>0</v>
      </c>
      <c r="AC41" s="5">
        <f t="shared" si="5"/>
        <v>0</v>
      </c>
      <c r="AD41" s="6">
        <f t="shared" si="3"/>
        <v>0</v>
      </c>
      <c r="AE41" s="7"/>
      <c r="AF41" s="7"/>
      <c r="AG41" s="7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33" customHeight="1">
      <c r="A42" s="2">
        <v>34</v>
      </c>
      <c r="B42" s="36"/>
      <c r="C42" s="36"/>
      <c r="D42" s="37"/>
      <c r="E42" s="37"/>
      <c r="F42" s="17"/>
      <c r="G42" s="2"/>
      <c r="H42" s="2"/>
      <c r="I42" s="2"/>
      <c r="J42" s="2"/>
      <c r="K42" s="2"/>
      <c r="L42" s="2"/>
      <c r="M42" s="2"/>
      <c r="N42" s="2"/>
      <c r="O42" s="2"/>
      <c r="P42" s="2"/>
      <c r="Q42" s="4">
        <f t="shared" si="4"/>
        <v>0</v>
      </c>
      <c r="R42" s="5">
        <f t="shared" si="6"/>
        <v>0</v>
      </c>
      <c r="S42" s="5">
        <f t="shared" si="6"/>
        <v>0</v>
      </c>
      <c r="T42" s="5">
        <f t="shared" si="6"/>
        <v>0</v>
      </c>
      <c r="U42" s="5">
        <f t="shared" si="6"/>
        <v>0</v>
      </c>
      <c r="V42" s="5">
        <f t="shared" si="6"/>
        <v>0</v>
      </c>
      <c r="W42" s="5">
        <f t="shared" si="6"/>
        <v>0</v>
      </c>
      <c r="X42" s="5">
        <f t="shared" si="6"/>
        <v>0</v>
      </c>
      <c r="Y42" s="5">
        <f t="shared" si="6"/>
        <v>0</v>
      </c>
      <c r="Z42" s="5">
        <f t="shared" si="6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6">
        <f t="shared" si="3"/>
        <v>0</v>
      </c>
      <c r="AE42" s="7"/>
      <c r="AF42" s="7"/>
      <c r="AG42" s="7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33" customHeight="1">
      <c r="A43" s="2">
        <v>35</v>
      </c>
      <c r="B43" s="36"/>
      <c r="C43" s="36"/>
      <c r="D43" s="37"/>
      <c r="E43" s="37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4">
        <f t="shared" si="4"/>
        <v>0</v>
      </c>
      <c r="R43" s="5">
        <f t="shared" si="6"/>
        <v>0</v>
      </c>
      <c r="S43" s="5">
        <f t="shared" si="6"/>
        <v>0</v>
      </c>
      <c r="T43" s="5">
        <f t="shared" si="6"/>
        <v>0</v>
      </c>
      <c r="U43" s="5">
        <f t="shared" si="6"/>
        <v>0</v>
      </c>
      <c r="V43" s="5">
        <f t="shared" si="6"/>
        <v>0</v>
      </c>
      <c r="W43" s="5">
        <f t="shared" si="5"/>
        <v>0</v>
      </c>
      <c r="X43" s="5">
        <f t="shared" si="5"/>
        <v>0</v>
      </c>
      <c r="Y43" s="5">
        <f t="shared" si="5"/>
        <v>0</v>
      </c>
      <c r="Z43" s="5">
        <f t="shared" si="5"/>
        <v>0</v>
      </c>
      <c r="AA43" s="5">
        <f t="shared" si="5"/>
        <v>0</v>
      </c>
      <c r="AB43" s="5">
        <f t="shared" si="5"/>
        <v>0</v>
      </c>
      <c r="AC43" s="5">
        <f t="shared" si="5"/>
        <v>0</v>
      </c>
      <c r="AD43" s="6">
        <f t="shared" si="3"/>
        <v>0</v>
      </c>
      <c r="AE43" s="7"/>
      <c r="AF43" s="7"/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33" customHeight="1">
      <c r="A44" s="2">
        <v>36</v>
      </c>
      <c r="B44" s="36"/>
      <c r="C44" s="36"/>
      <c r="D44" s="36"/>
      <c r="E44" s="36"/>
      <c r="F44" s="36"/>
      <c r="G44" s="2"/>
      <c r="H44" s="2"/>
      <c r="I44" s="2"/>
      <c r="J44" s="2"/>
      <c r="K44" s="2"/>
      <c r="L44" s="2"/>
      <c r="M44" s="2"/>
      <c r="N44" s="2"/>
      <c r="O44" s="2"/>
      <c r="P44" s="2"/>
      <c r="Q44" s="4">
        <f t="shared" si="4"/>
        <v>0</v>
      </c>
      <c r="R44" s="5">
        <f t="shared" si="6"/>
        <v>0</v>
      </c>
      <c r="S44" s="5">
        <f t="shared" si="6"/>
        <v>0</v>
      </c>
      <c r="T44" s="5">
        <f t="shared" si="6"/>
        <v>0</v>
      </c>
      <c r="U44" s="5">
        <f t="shared" si="6"/>
        <v>0</v>
      </c>
      <c r="V44" s="5">
        <f t="shared" si="6"/>
        <v>0</v>
      </c>
      <c r="W44" s="5">
        <f t="shared" si="5"/>
        <v>0</v>
      </c>
      <c r="X44" s="5">
        <f t="shared" si="5"/>
        <v>0</v>
      </c>
      <c r="Y44" s="5">
        <f t="shared" si="5"/>
        <v>0</v>
      </c>
      <c r="Z44" s="5">
        <f t="shared" si="5"/>
        <v>0</v>
      </c>
      <c r="AA44" s="5">
        <f t="shared" si="5"/>
        <v>0</v>
      </c>
      <c r="AB44" s="5">
        <f t="shared" si="5"/>
        <v>0</v>
      </c>
      <c r="AC44" s="5">
        <f t="shared" si="5"/>
        <v>0</v>
      </c>
      <c r="AD44" s="6">
        <f t="shared" si="3"/>
        <v>0</v>
      </c>
      <c r="AE44" s="7"/>
      <c r="AF44" s="7"/>
      <c r="AG44" s="7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33" customHeight="1">
      <c r="A45" s="2">
        <v>37</v>
      </c>
      <c r="B45" s="36"/>
      <c r="C45" s="36"/>
      <c r="D45" s="37"/>
      <c r="E45" s="37"/>
      <c r="F45" s="36"/>
      <c r="G45" s="2"/>
      <c r="H45" s="2"/>
      <c r="I45" s="2"/>
      <c r="J45" s="2"/>
      <c r="K45" s="2"/>
      <c r="L45" s="2"/>
      <c r="M45" s="2"/>
      <c r="N45" s="2"/>
      <c r="O45" s="2"/>
      <c r="P45" s="2"/>
      <c r="Q45" s="4">
        <f t="shared" si="4"/>
        <v>0</v>
      </c>
      <c r="R45" s="5">
        <f t="shared" si="6"/>
        <v>0</v>
      </c>
      <c r="S45" s="5">
        <f t="shared" si="6"/>
        <v>0</v>
      </c>
      <c r="T45" s="5">
        <f t="shared" si="6"/>
        <v>0</v>
      </c>
      <c r="U45" s="5">
        <f t="shared" si="6"/>
        <v>0</v>
      </c>
      <c r="V45" s="5">
        <f t="shared" si="6"/>
        <v>0</v>
      </c>
      <c r="W45" s="5">
        <f t="shared" si="5"/>
        <v>0</v>
      </c>
      <c r="X45" s="5">
        <f t="shared" si="5"/>
        <v>0</v>
      </c>
      <c r="Y45" s="5">
        <f t="shared" si="5"/>
        <v>0</v>
      </c>
      <c r="Z45" s="5">
        <f t="shared" si="5"/>
        <v>0</v>
      </c>
      <c r="AA45" s="5">
        <f t="shared" si="5"/>
        <v>0</v>
      </c>
      <c r="AB45" s="5">
        <f t="shared" si="5"/>
        <v>0</v>
      </c>
      <c r="AC45" s="5">
        <f t="shared" si="5"/>
        <v>0</v>
      </c>
      <c r="AD45" s="6">
        <f t="shared" si="3"/>
        <v>0</v>
      </c>
      <c r="AE45" s="7"/>
      <c r="AF45" s="7"/>
      <c r="AG45" s="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33" customHeight="1">
      <c r="A46" s="2">
        <v>38</v>
      </c>
      <c r="B46" s="36"/>
      <c r="C46" s="36"/>
      <c r="D46" s="36"/>
      <c r="E46" s="36"/>
      <c r="F46" s="36"/>
      <c r="G46" s="2"/>
      <c r="H46" s="2"/>
      <c r="I46" s="2"/>
      <c r="J46" s="2"/>
      <c r="K46" s="2"/>
      <c r="L46" s="2"/>
      <c r="M46" s="2"/>
      <c r="N46" s="2"/>
      <c r="O46" s="2"/>
      <c r="P46" s="2"/>
      <c r="Q46" s="4">
        <f t="shared" si="4"/>
        <v>0</v>
      </c>
      <c r="R46" s="5">
        <f t="shared" si="6"/>
        <v>0</v>
      </c>
      <c r="S46" s="5">
        <f t="shared" si="6"/>
        <v>0</v>
      </c>
      <c r="T46" s="5">
        <f t="shared" si="6"/>
        <v>0</v>
      </c>
      <c r="U46" s="5">
        <f t="shared" si="6"/>
        <v>0</v>
      </c>
      <c r="V46" s="5">
        <f t="shared" si="6"/>
        <v>0</v>
      </c>
      <c r="W46" s="5">
        <f t="shared" si="5"/>
        <v>0</v>
      </c>
      <c r="X46" s="5">
        <f t="shared" si="5"/>
        <v>0</v>
      </c>
      <c r="Y46" s="5">
        <f t="shared" si="5"/>
        <v>0</v>
      </c>
      <c r="Z46" s="5">
        <f t="shared" si="5"/>
        <v>0</v>
      </c>
      <c r="AA46" s="5">
        <f t="shared" si="5"/>
        <v>0</v>
      </c>
      <c r="AB46" s="5">
        <f t="shared" si="5"/>
        <v>0</v>
      </c>
      <c r="AC46" s="5">
        <f t="shared" si="5"/>
        <v>0</v>
      </c>
      <c r="AD46" s="6">
        <f t="shared" si="3"/>
        <v>0</v>
      </c>
      <c r="AE46" s="7"/>
      <c r="AF46" s="7"/>
      <c r="AG46" s="7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33" customHeight="1">
      <c r="A47" s="2">
        <v>39</v>
      </c>
      <c r="B47" s="1"/>
      <c r="C47" s="39"/>
      <c r="D47" s="1"/>
      <c r="E47" s="1"/>
      <c r="F47" s="36"/>
      <c r="G47" s="2"/>
      <c r="H47" s="2"/>
      <c r="I47" s="2"/>
      <c r="J47" s="2"/>
      <c r="K47" s="2"/>
      <c r="L47" s="2"/>
      <c r="M47" s="2"/>
      <c r="N47" s="2"/>
      <c r="O47" s="2"/>
      <c r="P47" s="2"/>
      <c r="Q47" s="4">
        <f t="shared" si="4"/>
        <v>0</v>
      </c>
      <c r="R47" s="5">
        <f t="shared" si="6"/>
        <v>0</v>
      </c>
      <c r="S47" s="5">
        <f t="shared" si="6"/>
        <v>0</v>
      </c>
      <c r="T47" s="5">
        <f t="shared" si="6"/>
        <v>0</v>
      </c>
      <c r="U47" s="5">
        <f t="shared" si="6"/>
        <v>0</v>
      </c>
      <c r="V47" s="5">
        <f t="shared" si="6"/>
        <v>0</v>
      </c>
      <c r="W47" s="5">
        <f t="shared" si="5"/>
        <v>0</v>
      </c>
      <c r="X47" s="5">
        <f t="shared" si="5"/>
        <v>0</v>
      </c>
      <c r="Y47" s="5">
        <f t="shared" si="5"/>
        <v>0</v>
      </c>
      <c r="Z47" s="5">
        <f t="shared" si="5"/>
        <v>0</v>
      </c>
      <c r="AA47" s="5">
        <f t="shared" si="5"/>
        <v>0</v>
      </c>
      <c r="AB47" s="5">
        <f t="shared" si="5"/>
        <v>0</v>
      </c>
      <c r="AC47" s="5">
        <f t="shared" si="5"/>
        <v>0</v>
      </c>
      <c r="AD47" s="6">
        <f t="shared" si="3"/>
        <v>0</v>
      </c>
      <c r="AE47" s="7"/>
      <c r="AF47" s="7"/>
      <c r="AG47" s="7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33" customHeight="1">
      <c r="A48" s="2">
        <v>40</v>
      </c>
      <c r="B48" s="36"/>
      <c r="C48" s="39"/>
      <c r="D48" s="37"/>
      <c r="E48" s="37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4">
        <f t="shared" si="4"/>
        <v>0</v>
      </c>
      <c r="R48" s="5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5"/>
        <v>0</v>
      </c>
      <c r="X48" s="5">
        <f t="shared" si="5"/>
        <v>0</v>
      </c>
      <c r="Y48" s="5">
        <f t="shared" si="5"/>
        <v>0</v>
      </c>
      <c r="Z48" s="5">
        <f t="shared" si="5"/>
        <v>0</v>
      </c>
      <c r="AA48" s="5">
        <f t="shared" si="5"/>
        <v>0</v>
      </c>
      <c r="AB48" s="5">
        <f t="shared" si="5"/>
        <v>0</v>
      </c>
      <c r="AC48" s="5">
        <f t="shared" si="5"/>
        <v>0</v>
      </c>
      <c r="AD48" s="6">
        <f t="shared" si="3"/>
        <v>0</v>
      </c>
      <c r="AE48" s="7"/>
      <c r="AF48" s="7"/>
      <c r="AG48" s="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33" customHeight="1">
      <c r="A49" s="2">
        <v>41</v>
      </c>
      <c r="B49" s="3"/>
      <c r="C49" s="3"/>
      <c r="D49" s="38"/>
      <c r="E49" s="38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4">
        <f t="shared" si="4"/>
        <v>0</v>
      </c>
      <c r="R49" s="5">
        <f t="shared" si="6"/>
        <v>0</v>
      </c>
      <c r="S49" s="5">
        <f t="shared" si="6"/>
        <v>0</v>
      </c>
      <c r="T49" s="5">
        <f t="shared" si="6"/>
        <v>0</v>
      </c>
      <c r="U49" s="5">
        <f t="shared" si="6"/>
        <v>0</v>
      </c>
      <c r="V49" s="5">
        <f t="shared" si="6"/>
        <v>0</v>
      </c>
      <c r="W49" s="5">
        <f t="shared" si="5"/>
        <v>0</v>
      </c>
      <c r="X49" s="5">
        <f t="shared" si="5"/>
        <v>0</v>
      </c>
      <c r="Y49" s="5">
        <f t="shared" si="5"/>
        <v>0</v>
      </c>
      <c r="Z49" s="5">
        <f t="shared" si="5"/>
        <v>0</v>
      </c>
      <c r="AA49" s="5">
        <f t="shared" si="5"/>
        <v>0</v>
      </c>
      <c r="AB49" s="5">
        <f t="shared" si="5"/>
        <v>0</v>
      </c>
      <c r="AC49" s="5">
        <f t="shared" si="5"/>
        <v>0</v>
      </c>
      <c r="AD49" s="6">
        <f t="shared" si="3"/>
        <v>0</v>
      </c>
      <c r="AE49" s="7"/>
      <c r="AF49" s="7"/>
      <c r="AG49" s="7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33" customHeight="1">
      <c r="A50" s="2">
        <v>42</v>
      </c>
      <c r="B50" s="3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4">
        <f t="shared" si="4"/>
        <v>0</v>
      </c>
      <c r="R50" s="5">
        <f t="shared" si="6"/>
        <v>0</v>
      </c>
      <c r="S50" s="5">
        <f t="shared" si="6"/>
        <v>0</v>
      </c>
      <c r="T50" s="5">
        <f t="shared" si="6"/>
        <v>0</v>
      </c>
      <c r="U50" s="5">
        <f t="shared" si="6"/>
        <v>0</v>
      </c>
      <c r="V50" s="5">
        <f t="shared" si="6"/>
        <v>0</v>
      </c>
      <c r="W50" s="5">
        <f t="shared" si="5"/>
        <v>0</v>
      </c>
      <c r="X50" s="5">
        <f t="shared" si="5"/>
        <v>0</v>
      </c>
      <c r="Y50" s="5">
        <f t="shared" si="5"/>
        <v>0</v>
      </c>
      <c r="Z50" s="5">
        <f t="shared" si="5"/>
        <v>0</v>
      </c>
      <c r="AA50" s="5">
        <f t="shared" si="5"/>
        <v>0</v>
      </c>
      <c r="AB50" s="5">
        <f t="shared" si="5"/>
        <v>0</v>
      </c>
      <c r="AC50" s="5">
        <f t="shared" si="5"/>
        <v>0</v>
      </c>
      <c r="AD50" s="6">
        <f t="shared" si="3"/>
        <v>0</v>
      </c>
      <c r="AE50" s="7"/>
      <c r="AF50" s="7"/>
      <c r="AG50" s="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33" customHeight="1">
      <c r="A51" s="2">
        <v>43</v>
      </c>
      <c r="B51" s="36"/>
      <c r="C51" s="36"/>
      <c r="D51" s="37"/>
      <c r="E51" s="37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4">
        <f t="shared" si="4"/>
        <v>0</v>
      </c>
      <c r="R51" s="5">
        <f t="shared" si="6"/>
        <v>0</v>
      </c>
      <c r="S51" s="5">
        <f t="shared" si="6"/>
        <v>0</v>
      </c>
      <c r="T51" s="5">
        <f t="shared" si="6"/>
        <v>0</v>
      </c>
      <c r="U51" s="5">
        <f t="shared" si="6"/>
        <v>0</v>
      </c>
      <c r="V51" s="5">
        <f t="shared" si="6"/>
        <v>0</v>
      </c>
      <c r="W51" s="5">
        <f t="shared" si="5"/>
        <v>0</v>
      </c>
      <c r="X51" s="5">
        <f t="shared" si="5"/>
        <v>0</v>
      </c>
      <c r="Y51" s="5">
        <f t="shared" si="5"/>
        <v>0</v>
      </c>
      <c r="Z51" s="5">
        <f t="shared" si="5"/>
        <v>0</v>
      </c>
      <c r="AA51" s="5">
        <f t="shared" si="5"/>
        <v>0</v>
      </c>
      <c r="AB51" s="5">
        <f t="shared" si="5"/>
        <v>0</v>
      </c>
      <c r="AC51" s="5">
        <f t="shared" si="5"/>
        <v>0</v>
      </c>
      <c r="AD51" s="6">
        <f t="shared" si="3"/>
        <v>0</v>
      </c>
      <c r="AE51" s="7"/>
      <c r="AF51" s="7"/>
      <c r="AG51" s="7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33" customHeight="1">
      <c r="A52" s="2">
        <v>44</v>
      </c>
      <c r="B52" s="36"/>
      <c r="C52" s="36"/>
      <c r="D52" s="36"/>
      <c r="E52" s="36"/>
      <c r="F52" s="36"/>
      <c r="G52" s="2"/>
      <c r="H52" s="2"/>
      <c r="I52" s="2"/>
      <c r="J52" s="2"/>
      <c r="K52" s="2"/>
      <c r="L52" s="2"/>
      <c r="M52" s="2"/>
      <c r="N52" s="2"/>
      <c r="O52" s="2"/>
      <c r="P52" s="2"/>
      <c r="Q52" s="4">
        <f t="shared" si="4"/>
        <v>0</v>
      </c>
      <c r="R52" s="5">
        <f t="shared" si="6"/>
        <v>0</v>
      </c>
      <c r="S52" s="5">
        <f t="shared" si="6"/>
        <v>0</v>
      </c>
      <c r="T52" s="5">
        <f t="shared" si="6"/>
        <v>0</v>
      </c>
      <c r="U52" s="5">
        <f t="shared" si="6"/>
        <v>0</v>
      </c>
      <c r="V52" s="5">
        <f t="shared" si="6"/>
        <v>0</v>
      </c>
      <c r="W52" s="5">
        <f t="shared" si="5"/>
        <v>0</v>
      </c>
      <c r="X52" s="5">
        <f t="shared" si="5"/>
        <v>0</v>
      </c>
      <c r="Y52" s="5">
        <f t="shared" si="5"/>
        <v>0</v>
      </c>
      <c r="Z52" s="5">
        <f t="shared" si="5"/>
        <v>0</v>
      </c>
      <c r="AA52" s="5">
        <f t="shared" si="5"/>
        <v>0</v>
      </c>
      <c r="AB52" s="5">
        <f t="shared" si="5"/>
        <v>0</v>
      </c>
      <c r="AC52" s="5">
        <f t="shared" si="5"/>
        <v>0</v>
      </c>
      <c r="AD52" s="6">
        <f t="shared" si="3"/>
        <v>0</v>
      </c>
      <c r="AE52" s="7"/>
      <c r="AF52" s="7"/>
      <c r="AG52" s="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33" customHeight="1">
      <c r="A53" s="2">
        <v>45</v>
      </c>
      <c r="B53" s="1"/>
      <c r="C53" s="1"/>
      <c r="D53" s="1"/>
      <c r="E53" s="1"/>
      <c r="F53" s="36"/>
      <c r="G53" s="2"/>
      <c r="H53" s="2"/>
      <c r="I53" s="2"/>
      <c r="J53" s="2"/>
      <c r="K53" s="2"/>
      <c r="L53" s="2"/>
      <c r="M53" s="2"/>
      <c r="N53" s="2"/>
      <c r="O53" s="2"/>
      <c r="P53" s="2"/>
      <c r="Q53" s="4">
        <f t="shared" si="4"/>
        <v>0</v>
      </c>
      <c r="R53" s="5">
        <f t="shared" si="6"/>
        <v>0</v>
      </c>
      <c r="S53" s="5">
        <f t="shared" si="6"/>
        <v>0</v>
      </c>
      <c r="T53" s="5">
        <f t="shared" si="6"/>
        <v>0</v>
      </c>
      <c r="U53" s="5">
        <f t="shared" si="6"/>
        <v>0</v>
      </c>
      <c r="V53" s="5">
        <f t="shared" si="6"/>
        <v>0</v>
      </c>
      <c r="W53" s="5">
        <f t="shared" si="6"/>
        <v>0</v>
      </c>
      <c r="X53" s="5">
        <f t="shared" si="6"/>
        <v>0</v>
      </c>
      <c r="Y53" s="5">
        <f t="shared" si="6"/>
        <v>0</v>
      </c>
      <c r="Z53" s="5">
        <f t="shared" si="6"/>
        <v>0</v>
      </c>
      <c r="AA53" s="5">
        <f t="shared" si="6"/>
        <v>0</v>
      </c>
      <c r="AB53" s="5">
        <f t="shared" si="6"/>
        <v>0</v>
      </c>
      <c r="AC53" s="5">
        <f t="shared" si="6"/>
        <v>0</v>
      </c>
      <c r="AD53" s="6">
        <f t="shared" si="3"/>
        <v>0</v>
      </c>
      <c r="AE53" s="7"/>
      <c r="AF53" s="7"/>
      <c r="AG53" s="7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33" customHeight="1">
      <c r="A54" s="2">
        <v>46</v>
      </c>
      <c r="B54" s="17"/>
      <c r="C54" s="35"/>
      <c r="D54" s="17"/>
      <c r="E54" s="17"/>
      <c r="F54" s="17"/>
      <c r="G54" s="2"/>
      <c r="H54" s="2"/>
      <c r="I54" s="2"/>
      <c r="J54" s="2"/>
      <c r="K54" s="2"/>
      <c r="L54" s="2"/>
      <c r="M54" s="2"/>
      <c r="N54" s="2"/>
      <c r="O54" s="2"/>
      <c r="P54" s="2"/>
      <c r="Q54" s="4">
        <f t="shared" si="4"/>
        <v>0</v>
      </c>
      <c r="R54" s="5">
        <f t="shared" si="6"/>
        <v>0</v>
      </c>
      <c r="S54" s="5">
        <f t="shared" si="6"/>
        <v>0</v>
      </c>
      <c r="T54" s="5">
        <f t="shared" si="6"/>
        <v>0</v>
      </c>
      <c r="U54" s="5">
        <f t="shared" si="6"/>
        <v>0</v>
      </c>
      <c r="V54" s="5">
        <f t="shared" si="6"/>
        <v>0</v>
      </c>
      <c r="W54" s="5">
        <f t="shared" si="6"/>
        <v>0</v>
      </c>
      <c r="X54" s="5">
        <f t="shared" si="6"/>
        <v>0</v>
      </c>
      <c r="Y54" s="5">
        <f t="shared" si="6"/>
        <v>0</v>
      </c>
      <c r="Z54" s="5">
        <f t="shared" si="6"/>
        <v>0</v>
      </c>
      <c r="AA54" s="5">
        <f t="shared" si="6"/>
        <v>0</v>
      </c>
      <c r="AB54" s="5">
        <f t="shared" si="6"/>
        <v>0</v>
      </c>
      <c r="AC54" s="5">
        <f t="shared" si="6"/>
        <v>0</v>
      </c>
      <c r="AD54" s="6">
        <f t="shared" si="3"/>
        <v>0</v>
      </c>
      <c r="AE54" s="7"/>
      <c r="AF54" s="7"/>
      <c r="AG54" s="7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33" customHeight="1">
      <c r="A55" s="2">
        <v>47</v>
      </c>
      <c r="B55" s="17"/>
      <c r="C55" s="35"/>
      <c r="D55" s="17"/>
      <c r="E55" s="17"/>
      <c r="F55" s="17"/>
      <c r="G55" s="2"/>
      <c r="H55" s="2"/>
      <c r="I55" s="2"/>
      <c r="J55" s="2"/>
      <c r="K55" s="2"/>
      <c r="L55" s="2"/>
      <c r="M55" s="2"/>
      <c r="N55" s="2"/>
      <c r="O55" s="2"/>
      <c r="P55" s="2"/>
      <c r="Q55" s="4">
        <f t="shared" si="4"/>
        <v>0</v>
      </c>
      <c r="R55" s="5">
        <f t="shared" si="6"/>
        <v>0</v>
      </c>
      <c r="S55" s="5">
        <f t="shared" si="6"/>
        <v>0</v>
      </c>
      <c r="T55" s="5">
        <f t="shared" si="6"/>
        <v>0</v>
      </c>
      <c r="U55" s="5">
        <f t="shared" si="6"/>
        <v>0</v>
      </c>
      <c r="V55" s="5">
        <f t="shared" si="6"/>
        <v>0</v>
      </c>
      <c r="W55" s="5">
        <f t="shared" si="6"/>
        <v>0</v>
      </c>
      <c r="X55" s="5">
        <f t="shared" si="6"/>
        <v>0</v>
      </c>
      <c r="Y55" s="5">
        <f t="shared" si="6"/>
        <v>0</v>
      </c>
      <c r="Z55" s="5">
        <f t="shared" si="6"/>
        <v>0</v>
      </c>
      <c r="AA55" s="5">
        <f t="shared" si="6"/>
        <v>0</v>
      </c>
      <c r="AB55" s="5">
        <f t="shared" si="6"/>
        <v>0</v>
      </c>
      <c r="AC55" s="5">
        <f t="shared" si="6"/>
        <v>0</v>
      </c>
      <c r="AD55" s="6">
        <f t="shared" si="3"/>
        <v>0</v>
      </c>
      <c r="AE55" s="7"/>
      <c r="AF55" s="7"/>
      <c r="AG55" s="7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33" customHeight="1">
      <c r="A56" s="2">
        <v>48</v>
      </c>
      <c r="B56" s="17"/>
      <c r="C56" s="35"/>
      <c r="D56" s="17"/>
      <c r="E56" s="17"/>
      <c r="F56" s="17"/>
      <c r="G56" s="2"/>
      <c r="H56" s="3"/>
      <c r="I56" s="3"/>
      <c r="J56" s="27"/>
      <c r="K56" s="2"/>
      <c r="L56" s="2"/>
      <c r="M56" s="2"/>
      <c r="N56" s="2"/>
      <c r="O56" s="2"/>
      <c r="P56" s="2"/>
      <c r="Q56" s="4">
        <f t="shared" si="4"/>
        <v>0</v>
      </c>
      <c r="R56" s="5">
        <f t="shared" si="6"/>
        <v>0</v>
      </c>
      <c r="S56" s="5">
        <f t="shared" si="6"/>
        <v>0</v>
      </c>
      <c r="T56" s="5">
        <f t="shared" si="6"/>
        <v>0</v>
      </c>
      <c r="U56" s="5">
        <f t="shared" si="6"/>
        <v>0</v>
      </c>
      <c r="V56" s="5">
        <f t="shared" si="6"/>
        <v>0</v>
      </c>
      <c r="W56" s="5">
        <f t="shared" si="6"/>
        <v>0</v>
      </c>
      <c r="X56" s="5">
        <f t="shared" si="6"/>
        <v>0</v>
      </c>
      <c r="Y56" s="5">
        <f t="shared" si="6"/>
        <v>0</v>
      </c>
      <c r="Z56" s="5">
        <f t="shared" si="6"/>
        <v>0</v>
      </c>
      <c r="AA56" s="5">
        <f t="shared" si="6"/>
        <v>0</v>
      </c>
      <c r="AB56" s="5">
        <f t="shared" si="6"/>
        <v>0</v>
      </c>
      <c r="AC56" s="5">
        <f t="shared" si="6"/>
        <v>0</v>
      </c>
      <c r="AD56" s="6">
        <f t="shared" si="3"/>
        <v>0</v>
      </c>
      <c r="AE56" s="7"/>
      <c r="AF56" s="7"/>
      <c r="AG56" s="7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33" customHeight="1">
      <c r="A57" s="2">
        <v>49</v>
      </c>
      <c r="B57" s="17"/>
      <c r="C57" s="35"/>
      <c r="D57" s="17"/>
      <c r="E57" s="17"/>
      <c r="F57" s="17"/>
      <c r="G57" s="2"/>
      <c r="H57" s="2"/>
      <c r="I57" s="2"/>
      <c r="J57" s="2"/>
      <c r="K57" s="2"/>
      <c r="L57" s="2"/>
      <c r="M57" s="2"/>
      <c r="N57" s="2"/>
      <c r="O57" s="2"/>
      <c r="P57" s="2"/>
      <c r="Q57" s="4">
        <f t="shared" si="4"/>
        <v>0</v>
      </c>
      <c r="R57" s="5">
        <f t="shared" si="6"/>
        <v>0</v>
      </c>
      <c r="S57" s="5">
        <f t="shared" si="6"/>
        <v>0</v>
      </c>
      <c r="T57" s="5">
        <f t="shared" si="6"/>
        <v>0</v>
      </c>
      <c r="U57" s="5">
        <f t="shared" si="6"/>
        <v>0</v>
      </c>
      <c r="V57" s="5">
        <f t="shared" si="6"/>
        <v>0</v>
      </c>
      <c r="W57" s="5">
        <f t="shared" si="6"/>
        <v>0</v>
      </c>
      <c r="X57" s="5">
        <f t="shared" si="6"/>
        <v>0</v>
      </c>
      <c r="Y57" s="5">
        <f t="shared" si="6"/>
        <v>0</v>
      </c>
      <c r="Z57" s="5">
        <f t="shared" si="6"/>
        <v>0</v>
      </c>
      <c r="AA57" s="5">
        <f t="shared" si="6"/>
        <v>0</v>
      </c>
      <c r="AB57" s="5">
        <f t="shared" si="6"/>
        <v>0</v>
      </c>
      <c r="AC57" s="5">
        <f t="shared" si="6"/>
        <v>0</v>
      </c>
      <c r="AD57" s="6">
        <f t="shared" si="3"/>
        <v>0</v>
      </c>
      <c r="AE57" s="7"/>
      <c r="AF57" s="7"/>
      <c r="AG57" s="7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33" customHeight="1">
      <c r="A58" s="2">
        <v>50</v>
      </c>
      <c r="B58" s="17"/>
      <c r="C58" s="35"/>
      <c r="D58" s="17"/>
      <c r="E58" s="17"/>
      <c r="F58" s="17"/>
      <c r="G58" s="2"/>
      <c r="H58" s="2"/>
      <c r="I58" s="2"/>
      <c r="J58" s="2"/>
      <c r="K58" s="2"/>
      <c r="L58" s="2"/>
      <c r="M58" s="2"/>
      <c r="N58" s="2"/>
      <c r="O58" s="2"/>
      <c r="P58" s="2"/>
      <c r="Q58" s="4">
        <f t="shared" si="4"/>
        <v>0</v>
      </c>
      <c r="R58" s="5">
        <f t="shared" si="6"/>
        <v>0</v>
      </c>
      <c r="S58" s="5">
        <f t="shared" si="6"/>
        <v>0</v>
      </c>
      <c r="T58" s="5">
        <f t="shared" si="6"/>
        <v>0</v>
      </c>
      <c r="U58" s="5">
        <f t="shared" si="6"/>
        <v>0</v>
      </c>
      <c r="V58" s="5">
        <f t="shared" si="6"/>
        <v>0</v>
      </c>
      <c r="W58" s="5">
        <f t="shared" si="6"/>
        <v>0</v>
      </c>
      <c r="X58" s="5">
        <f t="shared" si="6"/>
        <v>0</v>
      </c>
      <c r="Y58" s="5">
        <f t="shared" si="6"/>
        <v>0</v>
      </c>
      <c r="Z58" s="5">
        <f t="shared" si="6"/>
        <v>0</v>
      </c>
      <c r="AA58" s="5">
        <f t="shared" si="6"/>
        <v>0</v>
      </c>
      <c r="AB58" s="5">
        <f t="shared" si="6"/>
        <v>0</v>
      </c>
      <c r="AC58" s="5">
        <f t="shared" si="6"/>
        <v>0</v>
      </c>
      <c r="AD58" s="6">
        <f t="shared" si="3"/>
        <v>0</v>
      </c>
      <c r="AE58" s="7"/>
      <c r="AF58" s="7"/>
      <c r="AG58" s="7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33" customHeight="1">
      <c r="A59" s="2">
        <v>51</v>
      </c>
      <c r="B59" s="15"/>
      <c r="C59" s="15"/>
      <c r="D59" s="15"/>
      <c r="E59" s="15"/>
      <c r="F59" s="15"/>
      <c r="G59" s="2"/>
      <c r="H59" s="2"/>
      <c r="I59" s="2"/>
      <c r="J59" s="2"/>
      <c r="K59" s="2"/>
      <c r="L59" s="2"/>
      <c r="M59" s="2"/>
      <c r="N59" s="2"/>
      <c r="O59" s="2"/>
      <c r="P59" s="2"/>
      <c r="Q59" s="4">
        <f t="shared" si="4"/>
        <v>0</v>
      </c>
      <c r="R59" s="5">
        <f t="shared" si="6"/>
        <v>0</v>
      </c>
      <c r="S59" s="5">
        <f t="shared" si="6"/>
        <v>0</v>
      </c>
      <c r="T59" s="5">
        <f t="shared" si="6"/>
        <v>0</v>
      </c>
      <c r="U59" s="5">
        <f t="shared" si="6"/>
        <v>0</v>
      </c>
      <c r="V59" s="5">
        <f t="shared" si="6"/>
        <v>0</v>
      </c>
      <c r="W59" s="5">
        <f t="shared" si="6"/>
        <v>0</v>
      </c>
      <c r="X59" s="5">
        <f t="shared" si="6"/>
        <v>0</v>
      </c>
      <c r="Y59" s="5">
        <f t="shared" si="6"/>
        <v>0</v>
      </c>
      <c r="Z59" s="5">
        <f t="shared" si="6"/>
        <v>0</v>
      </c>
      <c r="AA59" s="5">
        <f t="shared" si="6"/>
        <v>0</v>
      </c>
      <c r="AB59" s="5">
        <f t="shared" si="6"/>
        <v>0</v>
      </c>
      <c r="AC59" s="5">
        <f t="shared" si="6"/>
        <v>0</v>
      </c>
      <c r="AD59" s="6">
        <f t="shared" si="3"/>
        <v>0</v>
      </c>
      <c r="AE59" s="7"/>
      <c r="AF59" s="7"/>
      <c r="AG59" s="7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33" customHeight="1">
      <c r="A60" s="2">
        <v>52</v>
      </c>
      <c r="B60" s="3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4">
        <f t="shared" si="4"/>
        <v>0</v>
      </c>
      <c r="R60" s="5">
        <f t="shared" si="6"/>
        <v>0</v>
      </c>
      <c r="S60" s="5">
        <f t="shared" si="6"/>
        <v>0</v>
      </c>
      <c r="T60" s="5">
        <f t="shared" si="6"/>
        <v>0</v>
      </c>
      <c r="U60" s="5">
        <f t="shared" si="6"/>
        <v>0</v>
      </c>
      <c r="V60" s="5">
        <f t="shared" si="6"/>
        <v>0</v>
      </c>
      <c r="W60" s="5">
        <f t="shared" si="6"/>
        <v>0</v>
      </c>
      <c r="X60" s="5">
        <f t="shared" si="6"/>
        <v>0</v>
      </c>
      <c r="Y60" s="5">
        <f t="shared" si="6"/>
        <v>0</v>
      </c>
      <c r="Z60" s="5">
        <f t="shared" si="6"/>
        <v>0</v>
      </c>
      <c r="AA60" s="5">
        <f t="shared" si="6"/>
        <v>0</v>
      </c>
      <c r="AB60" s="5">
        <f t="shared" si="6"/>
        <v>0</v>
      </c>
      <c r="AC60" s="5">
        <f t="shared" si="6"/>
        <v>0</v>
      </c>
      <c r="AD60" s="6">
        <f t="shared" si="3"/>
        <v>0</v>
      </c>
      <c r="AE60" s="7"/>
      <c r="AF60" s="7"/>
      <c r="AG60" s="7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33" customHeight="1">
      <c r="A61" s="2">
        <v>53</v>
      </c>
      <c r="B61" s="3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4">
        <f t="shared" si="4"/>
        <v>0</v>
      </c>
      <c r="R61" s="5">
        <f t="shared" si="6"/>
        <v>0</v>
      </c>
      <c r="S61" s="5">
        <f t="shared" si="6"/>
        <v>0</v>
      </c>
      <c r="T61" s="5">
        <f t="shared" si="6"/>
        <v>0</v>
      </c>
      <c r="U61" s="5">
        <f t="shared" si="6"/>
        <v>0</v>
      </c>
      <c r="V61" s="5">
        <f t="shared" si="6"/>
        <v>0</v>
      </c>
      <c r="W61" s="5">
        <f t="shared" si="6"/>
        <v>0</v>
      </c>
      <c r="X61" s="5">
        <f t="shared" si="6"/>
        <v>0</v>
      </c>
      <c r="Y61" s="5">
        <f t="shared" si="6"/>
        <v>0</v>
      </c>
      <c r="Z61" s="5">
        <f t="shared" si="6"/>
        <v>0</v>
      </c>
      <c r="AA61" s="5">
        <f t="shared" si="6"/>
        <v>0</v>
      </c>
      <c r="AB61" s="5">
        <f t="shared" si="6"/>
        <v>0</v>
      </c>
      <c r="AC61" s="5">
        <f t="shared" si="6"/>
        <v>0</v>
      </c>
      <c r="AD61" s="6">
        <f t="shared" si="3"/>
        <v>0</v>
      </c>
      <c r="AE61" s="7"/>
      <c r="AF61" s="7"/>
      <c r="AG61" s="7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33" customHeight="1">
      <c r="A62" s="2">
        <v>54</v>
      </c>
      <c r="B62" s="3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4">
        <f t="shared" si="4"/>
        <v>0</v>
      </c>
      <c r="R62" s="5">
        <f t="shared" si="6"/>
        <v>0</v>
      </c>
      <c r="S62" s="5">
        <f t="shared" si="6"/>
        <v>0</v>
      </c>
      <c r="T62" s="5">
        <f t="shared" si="6"/>
        <v>0</v>
      </c>
      <c r="U62" s="5">
        <f t="shared" si="6"/>
        <v>0</v>
      </c>
      <c r="V62" s="5">
        <f t="shared" si="6"/>
        <v>0</v>
      </c>
      <c r="W62" s="5">
        <f t="shared" si="6"/>
        <v>0</v>
      </c>
      <c r="X62" s="5">
        <f t="shared" si="6"/>
        <v>0</v>
      </c>
      <c r="Y62" s="5">
        <f t="shared" si="6"/>
        <v>0</v>
      </c>
      <c r="Z62" s="5">
        <f t="shared" si="6"/>
        <v>0</v>
      </c>
      <c r="AA62" s="5">
        <f t="shared" si="6"/>
        <v>0</v>
      </c>
      <c r="AB62" s="5">
        <f t="shared" si="6"/>
        <v>0</v>
      </c>
      <c r="AC62" s="5">
        <f t="shared" si="6"/>
        <v>0</v>
      </c>
      <c r="AD62" s="6">
        <f t="shared" si="3"/>
        <v>0</v>
      </c>
      <c r="AE62" s="7"/>
      <c r="AF62" s="7"/>
      <c r="AG62" s="7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</sheetData>
  <sheetProtection/>
  <mergeCells count="7">
    <mergeCell ref="Q6:Q8"/>
    <mergeCell ref="A2:H2"/>
    <mergeCell ref="A4:H4"/>
    <mergeCell ref="J4:K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62"/>
  <sheetViews>
    <sheetView zoomScale="65" zoomScaleNormal="65" zoomScalePageLayoutView="0" workbookViewId="0" topLeftCell="A1">
      <selection activeCell="L19" sqref="L19"/>
    </sheetView>
  </sheetViews>
  <sheetFormatPr defaultColWidth="9.140625" defaultRowHeight="12.75"/>
  <cols>
    <col min="1" max="1" width="9.140625" style="10" customWidth="1"/>
    <col min="2" max="2" width="14.57421875" style="9" customWidth="1"/>
    <col min="3" max="3" width="31.00390625" style="10" bestFit="1" customWidth="1"/>
    <col min="4" max="4" width="20.7109375" style="10" customWidth="1"/>
    <col min="5" max="5" width="13.421875" style="9" customWidth="1"/>
    <col min="6" max="6" width="14.00390625" style="9" customWidth="1"/>
    <col min="7" max="7" width="13.57421875" style="10" customWidth="1"/>
    <col min="8" max="8" width="14.140625" style="10" customWidth="1"/>
    <col min="9" max="9" width="11.8515625" style="10" customWidth="1"/>
    <col min="10" max="10" width="12.7109375" style="10" customWidth="1"/>
    <col min="11" max="11" width="12.421875" style="10" customWidth="1"/>
    <col min="12" max="12" width="14.00390625" style="10" customWidth="1"/>
    <col min="13" max="15" width="14.421875" style="10" customWidth="1"/>
    <col min="16" max="16" width="12.7109375" style="10" customWidth="1"/>
    <col min="17" max="17" width="12.28125" style="11" bestFit="1" customWidth="1"/>
    <col min="18" max="19" width="11.28125" style="12" customWidth="1"/>
    <col min="20" max="29" width="9.140625" style="12" customWidth="1"/>
    <col min="30" max="30" width="8.8515625" style="12" customWidth="1"/>
    <col min="31" max="33" width="9.140625" style="13" customWidth="1"/>
    <col min="34" max="16384" width="9.140625" style="9" customWidth="1"/>
  </cols>
  <sheetData>
    <row r="1" spans="1:33" s="16" customFormat="1" ht="15">
      <c r="A1" s="11"/>
      <c r="C1" s="11"/>
      <c r="D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AF1" s="18"/>
      <c r="AG1" s="18"/>
    </row>
    <row r="2" spans="1:33" s="16" customFormat="1" ht="15">
      <c r="A2" s="71" t="s">
        <v>7</v>
      </c>
      <c r="B2" s="71"/>
      <c r="C2" s="71"/>
      <c r="D2" s="71"/>
      <c r="E2" s="71"/>
      <c r="F2" s="71"/>
      <c r="G2" s="71"/>
      <c r="H2" s="71"/>
      <c r="I2" s="33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8"/>
      <c r="AF2" s="18"/>
      <c r="AG2" s="18"/>
    </row>
    <row r="3" spans="1:33" s="16" customFormat="1" ht="15">
      <c r="A3" s="11"/>
      <c r="C3" s="11"/>
      <c r="D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8"/>
      <c r="AF3" s="18"/>
      <c r="AG3" s="18"/>
    </row>
    <row r="4" spans="1:33" s="16" customFormat="1" ht="18" customHeight="1">
      <c r="A4" s="72" t="s">
        <v>16</v>
      </c>
      <c r="B4" s="72"/>
      <c r="C4" s="72"/>
      <c r="D4" s="72"/>
      <c r="E4" s="72"/>
      <c r="F4" s="72"/>
      <c r="G4" s="72"/>
      <c r="H4" s="72"/>
      <c r="I4" s="19"/>
      <c r="J4" s="77" t="s">
        <v>9</v>
      </c>
      <c r="K4" s="78"/>
      <c r="L4" s="16">
        <f>SUM(E7:P7)/8</f>
        <v>2.875</v>
      </c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8"/>
      <c r="AF4" s="18"/>
      <c r="AG4" s="18"/>
    </row>
    <row r="5" spans="1:33" s="16" customFormat="1" ht="18" customHeight="1">
      <c r="A5" s="20"/>
      <c r="B5" s="20"/>
      <c r="C5" s="19"/>
      <c r="D5" s="19"/>
      <c r="E5" s="20"/>
      <c r="F5" s="20"/>
      <c r="G5" s="20"/>
      <c r="H5" s="20"/>
      <c r="I5" s="20"/>
      <c r="J5" s="19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8"/>
      <c r="AF5" s="18"/>
      <c r="AG5" s="18"/>
    </row>
    <row r="6" spans="1:33" s="24" customFormat="1" ht="15" customHeight="1">
      <c r="A6" s="73" t="s">
        <v>0</v>
      </c>
      <c r="B6" s="68" t="s">
        <v>1</v>
      </c>
      <c r="C6" s="68" t="s">
        <v>8</v>
      </c>
      <c r="D6" s="21" t="s">
        <v>2</v>
      </c>
      <c r="E6" s="21" t="s">
        <v>54</v>
      </c>
      <c r="F6" s="34" t="s">
        <v>19</v>
      </c>
      <c r="G6" s="21" t="s">
        <v>55</v>
      </c>
      <c r="H6" s="21" t="s">
        <v>56</v>
      </c>
      <c r="I6" s="21" t="s">
        <v>20</v>
      </c>
      <c r="J6" s="21" t="s">
        <v>30</v>
      </c>
      <c r="K6" s="21" t="s">
        <v>57</v>
      </c>
      <c r="L6" s="21" t="s">
        <v>21</v>
      </c>
      <c r="M6" s="21" t="s">
        <v>58</v>
      </c>
      <c r="N6" s="21" t="s">
        <v>59</v>
      </c>
      <c r="O6" s="21" t="s">
        <v>60</v>
      </c>
      <c r="P6" s="21" t="s">
        <v>6</v>
      </c>
      <c r="Q6" s="68" t="s">
        <v>3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3"/>
      <c r="AG6" s="23"/>
    </row>
    <row r="7" spans="1:33" s="24" customFormat="1" ht="14.25" customHeight="1">
      <c r="A7" s="74"/>
      <c r="B7" s="69"/>
      <c r="C7" s="69"/>
      <c r="D7" s="29" t="s">
        <v>4</v>
      </c>
      <c r="E7" s="26">
        <f>COUNTIF(E9:E100,"&gt;0")</f>
        <v>4</v>
      </c>
      <c r="F7" s="26">
        <f>COUNTIF(F9:F100,"&gt;0")</f>
        <v>5</v>
      </c>
      <c r="G7" s="26">
        <f aca="true" t="shared" si="0" ref="G7:P7">COUNTIF(G9:G100,"&gt;0")</f>
        <v>0</v>
      </c>
      <c r="H7" s="26">
        <f t="shared" si="0"/>
        <v>5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5</v>
      </c>
      <c r="P7" s="26">
        <f t="shared" si="0"/>
        <v>4</v>
      </c>
      <c r="Q7" s="6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3"/>
      <c r="AG7" s="23"/>
    </row>
    <row r="8" spans="1:33" s="24" customFormat="1" ht="14.25" customHeight="1">
      <c r="A8" s="75"/>
      <c r="B8" s="76"/>
      <c r="C8" s="76"/>
      <c r="D8" s="29" t="s">
        <v>5</v>
      </c>
      <c r="E8" s="29">
        <v>0.5</v>
      </c>
      <c r="F8" s="29">
        <v>1</v>
      </c>
      <c r="G8" s="26">
        <v>1</v>
      </c>
      <c r="H8" s="26">
        <v>1</v>
      </c>
      <c r="I8" s="26">
        <v>1</v>
      </c>
      <c r="J8" s="26">
        <v>1</v>
      </c>
      <c r="K8" s="26">
        <v>0.5</v>
      </c>
      <c r="L8" s="26">
        <v>1</v>
      </c>
      <c r="M8" s="26">
        <v>0.5</v>
      </c>
      <c r="N8" s="26">
        <v>0.5</v>
      </c>
      <c r="O8" s="26">
        <v>1</v>
      </c>
      <c r="P8" s="26">
        <v>1</v>
      </c>
      <c r="Q8" s="70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6">
        <f aca="true" t="shared" si="1" ref="AD8:AD62">SUM(R8:AC8)</f>
        <v>0</v>
      </c>
      <c r="AE8" s="23"/>
      <c r="AF8" s="23"/>
      <c r="AG8" s="23"/>
    </row>
    <row r="9" spans="1:44" ht="33" customHeight="1">
      <c r="A9" s="14">
        <v>1</v>
      </c>
      <c r="B9" s="3" t="s">
        <v>207</v>
      </c>
      <c r="C9" s="3" t="s">
        <v>204</v>
      </c>
      <c r="D9" s="3" t="s">
        <v>211</v>
      </c>
      <c r="E9" s="3"/>
      <c r="F9" s="3">
        <v>3</v>
      </c>
      <c r="G9" s="2"/>
      <c r="H9" s="2">
        <v>1</v>
      </c>
      <c r="I9" s="2"/>
      <c r="J9" s="2"/>
      <c r="K9" s="2"/>
      <c r="L9" s="2"/>
      <c r="M9" s="2"/>
      <c r="N9" s="2"/>
      <c r="O9" s="2">
        <v>2</v>
      </c>
      <c r="P9" s="2">
        <v>1</v>
      </c>
      <c r="Q9" s="4">
        <f aca="true" t="shared" si="2" ref="Q9:Q16">AD9</f>
        <v>2324.818753952375</v>
      </c>
      <c r="R9" s="5">
        <f aca="true" t="shared" si="3" ref="R9:R40">IF(OR(E9="",E9="-"),0,E$8*(101+1000*LOG10(E$7/E9)))</f>
        <v>0</v>
      </c>
      <c r="S9" s="5">
        <f aca="true" t="shared" si="4" ref="S9:S40">IF(OR(F9="",F9="-"),0,F$8*(101+1000*LOG10(F$7/F9)))</f>
        <v>322.8487496163564</v>
      </c>
      <c r="T9" s="5">
        <f aca="true" t="shared" si="5" ref="T9:AC31">IF(OR(G9="",G9="-"),0,G$8*(101+1000*LOG10(G$7/G9)))</f>
        <v>0</v>
      </c>
      <c r="U9" s="5">
        <f t="shared" si="5"/>
        <v>799.9700043360189</v>
      </c>
      <c r="V9" s="5">
        <f t="shared" si="5"/>
        <v>0</v>
      </c>
      <c r="W9" s="5">
        <f t="shared" si="5"/>
        <v>0</v>
      </c>
      <c r="X9" s="5">
        <f t="shared" si="5"/>
        <v>0</v>
      </c>
      <c r="Y9" s="5">
        <f t="shared" si="5"/>
        <v>0</v>
      </c>
      <c r="Z9" s="5">
        <f t="shared" si="5"/>
        <v>0</v>
      </c>
      <c r="AA9" s="5">
        <f t="shared" si="5"/>
        <v>0</v>
      </c>
      <c r="AB9" s="5">
        <f t="shared" si="5"/>
        <v>498.9400086720376</v>
      </c>
      <c r="AC9" s="5">
        <f t="shared" si="5"/>
        <v>703.0599913279624</v>
      </c>
      <c r="AD9" s="6">
        <f t="shared" si="1"/>
        <v>2324.818753952375</v>
      </c>
      <c r="AE9" s="7"/>
      <c r="AF9" s="7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33" customHeight="1">
      <c r="A10" s="14">
        <v>2</v>
      </c>
      <c r="B10" s="36" t="s">
        <v>44</v>
      </c>
      <c r="C10" s="36" t="s">
        <v>52</v>
      </c>
      <c r="D10" s="50" t="s">
        <v>209</v>
      </c>
      <c r="E10" s="36">
        <v>2</v>
      </c>
      <c r="F10" s="36">
        <v>2</v>
      </c>
      <c r="G10" s="2"/>
      <c r="H10" s="2">
        <v>3</v>
      </c>
      <c r="I10" s="2"/>
      <c r="J10" s="2"/>
      <c r="K10" s="2"/>
      <c r="L10" s="2"/>
      <c r="M10" s="2"/>
      <c r="N10" s="2"/>
      <c r="O10" s="2">
        <v>1</v>
      </c>
      <c r="P10" s="2">
        <v>2</v>
      </c>
      <c r="Q10" s="4">
        <f t="shared" si="2"/>
        <v>2224.8037561203846</v>
      </c>
      <c r="R10" s="5">
        <f t="shared" si="3"/>
        <v>201.0149978319906</v>
      </c>
      <c r="S10" s="5">
        <f t="shared" si="4"/>
        <v>498.9400086720376</v>
      </c>
      <c r="T10" s="5">
        <f t="shared" si="5"/>
        <v>0</v>
      </c>
      <c r="U10" s="5">
        <f t="shared" si="5"/>
        <v>322.8487496163564</v>
      </c>
      <c r="V10" s="5">
        <f t="shared" si="5"/>
        <v>0</v>
      </c>
      <c r="W10" s="5">
        <f t="shared" si="5"/>
        <v>0</v>
      </c>
      <c r="X10" s="5">
        <f t="shared" si="5"/>
        <v>0</v>
      </c>
      <c r="Y10" s="5">
        <f t="shared" si="5"/>
        <v>0</v>
      </c>
      <c r="Z10" s="5">
        <f t="shared" si="5"/>
        <v>0</v>
      </c>
      <c r="AA10" s="5">
        <f t="shared" si="5"/>
        <v>0</v>
      </c>
      <c r="AB10" s="5">
        <f t="shared" si="5"/>
        <v>799.9700043360189</v>
      </c>
      <c r="AC10" s="5">
        <f t="shared" si="5"/>
        <v>402.0299956639812</v>
      </c>
      <c r="AD10" s="6">
        <f t="shared" si="1"/>
        <v>2224.8037561203846</v>
      </c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33" customHeight="1">
      <c r="A11" s="14">
        <v>3</v>
      </c>
      <c r="B11" s="3" t="s">
        <v>28</v>
      </c>
      <c r="C11" s="3" t="s">
        <v>22</v>
      </c>
      <c r="D11" s="50" t="s">
        <v>210</v>
      </c>
      <c r="E11" s="3">
        <v>3</v>
      </c>
      <c r="F11" s="3">
        <v>4</v>
      </c>
      <c r="G11" s="2"/>
      <c r="H11" s="2">
        <v>2</v>
      </c>
      <c r="I11" s="2"/>
      <c r="J11" s="2"/>
      <c r="K11" s="2"/>
      <c r="L11" s="2"/>
      <c r="M11" s="2"/>
      <c r="N11" s="2"/>
      <c r="O11" s="2">
        <v>4</v>
      </c>
      <c r="P11" s="2">
        <v>3</v>
      </c>
      <c r="Q11" s="4">
        <f t="shared" si="2"/>
        <v>1233.6681396006004</v>
      </c>
      <c r="R11" s="5">
        <f t="shared" si="3"/>
        <v>112.96936830414997</v>
      </c>
      <c r="S11" s="5">
        <f t="shared" si="4"/>
        <v>197.9100130080564</v>
      </c>
      <c r="T11" s="5">
        <f t="shared" si="5"/>
        <v>0</v>
      </c>
      <c r="U11" s="5">
        <f t="shared" si="5"/>
        <v>498.9400086720376</v>
      </c>
      <c r="V11" s="5">
        <f t="shared" si="5"/>
        <v>0</v>
      </c>
      <c r="W11" s="5">
        <f t="shared" si="5"/>
        <v>0</v>
      </c>
      <c r="X11" s="5">
        <f t="shared" si="5"/>
        <v>0</v>
      </c>
      <c r="Y11" s="5">
        <f t="shared" si="5"/>
        <v>0</v>
      </c>
      <c r="Z11" s="5">
        <f t="shared" si="5"/>
        <v>0</v>
      </c>
      <c r="AA11" s="5">
        <f t="shared" si="5"/>
        <v>0</v>
      </c>
      <c r="AB11" s="5">
        <f t="shared" si="5"/>
        <v>197.9100130080564</v>
      </c>
      <c r="AC11" s="5">
        <f t="shared" si="5"/>
        <v>225.93873660829993</v>
      </c>
      <c r="AD11" s="6">
        <f t="shared" si="1"/>
        <v>1233.6681396006004</v>
      </c>
      <c r="AE11" s="7"/>
      <c r="AF11" s="7"/>
      <c r="AG11" s="7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33" customHeight="1">
      <c r="A12" s="14">
        <v>4</v>
      </c>
      <c r="B12" s="17" t="s">
        <v>29</v>
      </c>
      <c r="C12" s="35" t="s">
        <v>33</v>
      </c>
      <c r="D12" s="50" t="s">
        <v>208</v>
      </c>
      <c r="E12" s="17">
        <v>1</v>
      </c>
      <c r="F12" s="17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4">
        <f t="shared" si="2"/>
        <v>1151.5</v>
      </c>
      <c r="R12" s="5">
        <f t="shared" si="3"/>
        <v>351.5299956639812</v>
      </c>
      <c r="S12" s="5">
        <f t="shared" si="4"/>
        <v>799.9700043360189</v>
      </c>
      <c r="T12" s="5">
        <f t="shared" si="5"/>
        <v>0</v>
      </c>
      <c r="U12" s="5">
        <f t="shared" si="5"/>
        <v>0</v>
      </c>
      <c r="V12" s="5">
        <f t="shared" si="5"/>
        <v>0</v>
      </c>
      <c r="W12" s="5">
        <f t="shared" si="5"/>
        <v>0</v>
      </c>
      <c r="X12" s="5">
        <f t="shared" si="5"/>
        <v>0</v>
      </c>
      <c r="Y12" s="5">
        <f t="shared" si="5"/>
        <v>0</v>
      </c>
      <c r="Z12" s="5">
        <f t="shared" si="5"/>
        <v>0</v>
      </c>
      <c r="AA12" s="5">
        <f t="shared" si="5"/>
        <v>0</v>
      </c>
      <c r="AB12" s="5">
        <f t="shared" si="5"/>
        <v>0</v>
      </c>
      <c r="AC12" s="5">
        <f t="shared" si="5"/>
        <v>0</v>
      </c>
      <c r="AD12" s="6">
        <f t="shared" si="1"/>
        <v>1151.5</v>
      </c>
      <c r="AE12" s="7"/>
      <c r="AF12" s="7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33" customHeight="1">
      <c r="A13" s="14">
        <v>5</v>
      </c>
      <c r="B13" s="3" t="s">
        <v>43</v>
      </c>
      <c r="C13" s="3" t="s">
        <v>42</v>
      </c>
      <c r="D13" s="50" t="s">
        <v>264</v>
      </c>
      <c r="E13" s="3">
        <v>4</v>
      </c>
      <c r="F13" s="3"/>
      <c r="G13" s="2"/>
      <c r="H13" s="2">
        <v>5</v>
      </c>
      <c r="I13" s="2"/>
      <c r="J13" s="2"/>
      <c r="K13" s="2"/>
      <c r="L13" s="2"/>
      <c r="M13" s="2"/>
      <c r="N13" s="2"/>
      <c r="O13" s="2">
        <v>5</v>
      </c>
      <c r="P13" s="2">
        <v>4</v>
      </c>
      <c r="Q13" s="4">
        <f t="shared" si="2"/>
        <v>353.5</v>
      </c>
      <c r="R13" s="5">
        <f t="shared" si="3"/>
        <v>50.5</v>
      </c>
      <c r="S13" s="5">
        <f t="shared" si="4"/>
        <v>0</v>
      </c>
      <c r="T13" s="5">
        <f t="shared" si="5"/>
        <v>0</v>
      </c>
      <c r="U13" s="5">
        <f t="shared" si="5"/>
        <v>101</v>
      </c>
      <c r="V13" s="5">
        <f t="shared" si="5"/>
        <v>0</v>
      </c>
      <c r="W13" s="5">
        <f t="shared" si="5"/>
        <v>0</v>
      </c>
      <c r="X13" s="5">
        <f t="shared" si="5"/>
        <v>0</v>
      </c>
      <c r="Y13" s="5">
        <f t="shared" si="5"/>
        <v>0</v>
      </c>
      <c r="Z13" s="5">
        <f t="shared" si="5"/>
        <v>0</v>
      </c>
      <c r="AA13" s="5">
        <f t="shared" si="5"/>
        <v>0</v>
      </c>
      <c r="AB13" s="5">
        <f t="shared" si="5"/>
        <v>101</v>
      </c>
      <c r="AC13" s="5">
        <f t="shared" si="5"/>
        <v>101</v>
      </c>
      <c r="AD13" s="6">
        <f t="shared" si="1"/>
        <v>353.5</v>
      </c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33" customHeight="1">
      <c r="A14" s="14">
        <v>6</v>
      </c>
      <c r="B14" s="3" t="s">
        <v>28</v>
      </c>
      <c r="C14" s="3" t="s">
        <v>536</v>
      </c>
      <c r="D14" s="3" t="s">
        <v>537</v>
      </c>
      <c r="E14" s="3"/>
      <c r="F14" s="3"/>
      <c r="G14" s="2"/>
      <c r="H14" s="2"/>
      <c r="I14" s="2"/>
      <c r="J14" s="2"/>
      <c r="K14" s="2"/>
      <c r="L14" s="2"/>
      <c r="M14" s="2"/>
      <c r="N14" s="2"/>
      <c r="O14" s="2">
        <v>3</v>
      </c>
      <c r="P14" s="2"/>
      <c r="Q14" s="4">
        <f t="shared" si="2"/>
        <v>322.8487496163564</v>
      </c>
      <c r="R14" s="5">
        <f t="shared" si="3"/>
        <v>0</v>
      </c>
      <c r="S14" s="5">
        <f t="shared" si="4"/>
        <v>0</v>
      </c>
      <c r="T14" s="5">
        <f t="shared" si="5"/>
        <v>0</v>
      </c>
      <c r="U14" s="5">
        <f t="shared" si="5"/>
        <v>0</v>
      </c>
      <c r="V14" s="5">
        <f t="shared" si="5"/>
        <v>0</v>
      </c>
      <c r="W14" s="5">
        <f t="shared" si="5"/>
        <v>0</v>
      </c>
      <c r="X14" s="5">
        <f t="shared" si="5"/>
        <v>0</v>
      </c>
      <c r="Y14" s="5">
        <f t="shared" si="5"/>
        <v>0</v>
      </c>
      <c r="Z14" s="5">
        <f t="shared" si="5"/>
        <v>0</v>
      </c>
      <c r="AA14" s="5">
        <f t="shared" si="5"/>
        <v>0</v>
      </c>
      <c r="AB14" s="5">
        <f t="shared" si="5"/>
        <v>322.8487496163564</v>
      </c>
      <c r="AC14" s="5">
        <f t="shared" si="5"/>
        <v>0</v>
      </c>
      <c r="AD14" s="6">
        <f t="shared" si="1"/>
        <v>322.8487496163564</v>
      </c>
      <c r="AE14" s="7"/>
      <c r="AF14" s="7"/>
      <c r="AG14" s="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33" customHeight="1">
      <c r="A15" s="14">
        <v>7</v>
      </c>
      <c r="B15" s="14" t="s">
        <v>263</v>
      </c>
      <c r="C15" s="15" t="s">
        <v>261</v>
      </c>
      <c r="D15" s="14" t="s">
        <v>262</v>
      </c>
      <c r="E15" s="14"/>
      <c r="F15" s="14"/>
      <c r="G15" s="2"/>
      <c r="H15" s="3">
        <v>4</v>
      </c>
      <c r="I15" s="3"/>
      <c r="J15" s="3"/>
      <c r="K15" s="2"/>
      <c r="L15" s="2"/>
      <c r="M15" s="2"/>
      <c r="N15" s="2"/>
      <c r="O15" s="2"/>
      <c r="P15" s="2"/>
      <c r="Q15" s="4">
        <f t="shared" si="2"/>
        <v>197.9100130080564</v>
      </c>
      <c r="R15" s="5">
        <f t="shared" si="3"/>
        <v>0</v>
      </c>
      <c r="S15" s="5">
        <f t="shared" si="4"/>
        <v>0</v>
      </c>
      <c r="T15" s="5">
        <f t="shared" si="5"/>
        <v>0</v>
      </c>
      <c r="U15" s="5">
        <f t="shared" si="5"/>
        <v>197.9100130080564</v>
      </c>
      <c r="V15" s="5">
        <f t="shared" si="5"/>
        <v>0</v>
      </c>
      <c r="W15" s="5">
        <f t="shared" si="5"/>
        <v>0</v>
      </c>
      <c r="X15" s="5">
        <f t="shared" si="5"/>
        <v>0</v>
      </c>
      <c r="Y15" s="5">
        <f t="shared" si="5"/>
        <v>0</v>
      </c>
      <c r="Z15" s="5">
        <f t="shared" si="5"/>
        <v>0</v>
      </c>
      <c r="AA15" s="5">
        <f t="shared" si="5"/>
        <v>0</v>
      </c>
      <c r="AB15" s="5">
        <f t="shared" si="5"/>
        <v>0</v>
      </c>
      <c r="AC15" s="5">
        <f t="shared" si="5"/>
        <v>0</v>
      </c>
      <c r="AD15" s="6">
        <f t="shared" si="1"/>
        <v>197.9100130080564</v>
      </c>
      <c r="AE15" s="7"/>
      <c r="AF15" s="7"/>
      <c r="AG15" s="7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33" customHeight="1">
      <c r="A16" s="14">
        <v>8</v>
      </c>
      <c r="B16" s="3" t="s">
        <v>206</v>
      </c>
      <c r="C16" s="3" t="s">
        <v>205</v>
      </c>
      <c r="D16" s="3" t="s">
        <v>212</v>
      </c>
      <c r="E16" s="3"/>
      <c r="F16" s="3">
        <v>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4">
        <f t="shared" si="2"/>
        <v>101</v>
      </c>
      <c r="R16" s="5">
        <f t="shared" si="3"/>
        <v>0</v>
      </c>
      <c r="S16" s="5">
        <f t="shared" si="4"/>
        <v>101</v>
      </c>
      <c r="T16" s="5">
        <f t="shared" si="5"/>
        <v>0</v>
      </c>
      <c r="U16" s="5">
        <f t="shared" si="5"/>
        <v>0</v>
      </c>
      <c r="V16" s="5">
        <f t="shared" si="5"/>
        <v>0</v>
      </c>
      <c r="W16" s="5">
        <f t="shared" si="5"/>
        <v>0</v>
      </c>
      <c r="X16" s="5">
        <f t="shared" si="5"/>
        <v>0</v>
      </c>
      <c r="Y16" s="5">
        <f t="shared" si="5"/>
        <v>0</v>
      </c>
      <c r="Z16" s="5">
        <f t="shared" si="5"/>
        <v>0</v>
      </c>
      <c r="AA16" s="5">
        <f t="shared" si="5"/>
        <v>0</v>
      </c>
      <c r="AB16" s="5">
        <f t="shared" si="5"/>
        <v>0</v>
      </c>
      <c r="AC16" s="5">
        <f t="shared" si="5"/>
        <v>0</v>
      </c>
      <c r="AD16" s="6">
        <f t="shared" si="1"/>
        <v>101</v>
      </c>
      <c r="AE16" s="7"/>
      <c r="AF16" s="7"/>
      <c r="AG16" s="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33" customHeight="1">
      <c r="A17" s="14">
        <v>9</v>
      </c>
      <c r="B17" s="36"/>
      <c r="C17" s="36"/>
      <c r="D17" s="36"/>
      <c r="E17" s="36"/>
      <c r="F17" s="36"/>
      <c r="G17" s="2"/>
      <c r="H17" s="2"/>
      <c r="I17" s="2"/>
      <c r="J17" s="2"/>
      <c r="K17" s="2"/>
      <c r="L17" s="2"/>
      <c r="M17" s="2"/>
      <c r="N17" s="2"/>
      <c r="O17" s="2"/>
      <c r="P17" s="2"/>
      <c r="Q17" s="4">
        <f aca="true" t="shared" si="6" ref="Q17:Q62">AD17</f>
        <v>0</v>
      </c>
      <c r="R17" s="5">
        <f t="shared" si="3"/>
        <v>0</v>
      </c>
      <c r="S17" s="5">
        <f t="shared" si="4"/>
        <v>0</v>
      </c>
      <c r="T17" s="5">
        <f t="shared" si="5"/>
        <v>0</v>
      </c>
      <c r="U17" s="5">
        <f t="shared" si="5"/>
        <v>0</v>
      </c>
      <c r="V17" s="5">
        <f t="shared" si="5"/>
        <v>0</v>
      </c>
      <c r="W17" s="5">
        <f t="shared" si="5"/>
        <v>0</v>
      </c>
      <c r="X17" s="5">
        <f t="shared" si="5"/>
        <v>0</v>
      </c>
      <c r="Y17" s="5">
        <f t="shared" si="5"/>
        <v>0</v>
      </c>
      <c r="Z17" s="5">
        <f t="shared" si="5"/>
        <v>0</v>
      </c>
      <c r="AA17" s="5">
        <f t="shared" si="5"/>
        <v>0</v>
      </c>
      <c r="AB17" s="5">
        <f t="shared" si="5"/>
        <v>0</v>
      </c>
      <c r="AC17" s="5">
        <f t="shared" si="5"/>
        <v>0</v>
      </c>
      <c r="AD17" s="6">
        <f t="shared" si="1"/>
        <v>0</v>
      </c>
      <c r="AE17" s="7"/>
      <c r="AF17" s="7"/>
      <c r="AG17" s="7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33" customHeight="1">
      <c r="A18" s="14">
        <v>10</v>
      </c>
      <c r="B18" s="36"/>
      <c r="C18" s="36"/>
      <c r="D18" s="37"/>
      <c r="E18" s="37"/>
      <c r="F18" s="17"/>
      <c r="G18" s="2"/>
      <c r="H18" s="2"/>
      <c r="I18" s="2"/>
      <c r="J18" s="2"/>
      <c r="K18" s="2"/>
      <c r="L18" s="2"/>
      <c r="M18" s="2"/>
      <c r="N18" s="2"/>
      <c r="O18" s="2"/>
      <c r="P18" s="2"/>
      <c r="Q18" s="4">
        <f t="shared" si="6"/>
        <v>0</v>
      </c>
      <c r="R18" s="5">
        <f t="shared" si="3"/>
        <v>0</v>
      </c>
      <c r="S18" s="5">
        <f t="shared" si="4"/>
        <v>0</v>
      </c>
      <c r="T18" s="5">
        <f t="shared" si="5"/>
        <v>0</v>
      </c>
      <c r="U18" s="5">
        <f t="shared" si="5"/>
        <v>0</v>
      </c>
      <c r="V18" s="5">
        <f t="shared" si="5"/>
        <v>0</v>
      </c>
      <c r="W18" s="5">
        <f t="shared" si="5"/>
        <v>0</v>
      </c>
      <c r="X18" s="5">
        <f t="shared" si="5"/>
        <v>0</v>
      </c>
      <c r="Y18" s="5">
        <f t="shared" si="5"/>
        <v>0</v>
      </c>
      <c r="Z18" s="5">
        <f t="shared" si="5"/>
        <v>0</v>
      </c>
      <c r="AA18" s="5">
        <f t="shared" si="5"/>
        <v>0</v>
      </c>
      <c r="AB18" s="5">
        <f t="shared" si="5"/>
        <v>0</v>
      </c>
      <c r="AC18" s="5">
        <f t="shared" si="5"/>
        <v>0</v>
      </c>
      <c r="AD18" s="6">
        <f t="shared" si="1"/>
        <v>0</v>
      </c>
      <c r="AE18" s="7"/>
      <c r="AF18" s="7"/>
      <c r="AG18" s="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33" customHeight="1">
      <c r="A19" s="14">
        <v>11</v>
      </c>
      <c r="B19" s="36"/>
      <c r="C19" s="36"/>
      <c r="D19" s="37"/>
      <c r="E19" s="37"/>
      <c r="F19" s="36"/>
      <c r="G19" s="2"/>
      <c r="H19" s="2"/>
      <c r="I19" s="2"/>
      <c r="J19" s="2"/>
      <c r="K19" s="2"/>
      <c r="L19" s="2"/>
      <c r="M19" s="2"/>
      <c r="N19" s="2"/>
      <c r="O19" s="2"/>
      <c r="P19" s="2"/>
      <c r="Q19" s="4">
        <f t="shared" si="6"/>
        <v>0</v>
      </c>
      <c r="R19" s="5">
        <f t="shared" si="3"/>
        <v>0</v>
      </c>
      <c r="S19" s="5">
        <f t="shared" si="4"/>
        <v>0</v>
      </c>
      <c r="T19" s="5">
        <f t="shared" si="5"/>
        <v>0</v>
      </c>
      <c r="U19" s="5">
        <f t="shared" si="5"/>
        <v>0</v>
      </c>
      <c r="V19" s="5">
        <f t="shared" si="5"/>
        <v>0</v>
      </c>
      <c r="W19" s="5">
        <f t="shared" si="5"/>
        <v>0</v>
      </c>
      <c r="X19" s="5">
        <f t="shared" si="5"/>
        <v>0</v>
      </c>
      <c r="Y19" s="5">
        <f t="shared" si="5"/>
        <v>0</v>
      </c>
      <c r="Z19" s="5">
        <f t="shared" si="5"/>
        <v>0</v>
      </c>
      <c r="AA19" s="5">
        <f t="shared" si="5"/>
        <v>0</v>
      </c>
      <c r="AB19" s="5">
        <f t="shared" si="5"/>
        <v>0</v>
      </c>
      <c r="AC19" s="5">
        <f t="shared" si="5"/>
        <v>0</v>
      </c>
      <c r="AD19" s="6">
        <f t="shared" si="1"/>
        <v>0</v>
      </c>
      <c r="AE19" s="7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33" customHeight="1">
      <c r="A20" s="14">
        <v>12</v>
      </c>
      <c r="B20" s="36"/>
      <c r="C20" s="36"/>
      <c r="D20" s="36"/>
      <c r="E20" s="36"/>
      <c r="F20" s="17"/>
      <c r="G20" s="2"/>
      <c r="H20" s="2"/>
      <c r="I20" s="2"/>
      <c r="J20" s="2"/>
      <c r="K20" s="2"/>
      <c r="L20" s="2"/>
      <c r="M20" s="2"/>
      <c r="N20" s="2"/>
      <c r="O20" s="2"/>
      <c r="P20" s="2"/>
      <c r="Q20" s="4">
        <f t="shared" si="6"/>
        <v>0</v>
      </c>
      <c r="R20" s="5">
        <f t="shared" si="3"/>
        <v>0</v>
      </c>
      <c r="S20" s="5">
        <f t="shared" si="4"/>
        <v>0</v>
      </c>
      <c r="T20" s="5">
        <f t="shared" si="5"/>
        <v>0</v>
      </c>
      <c r="U20" s="5">
        <f t="shared" si="5"/>
        <v>0</v>
      </c>
      <c r="V20" s="5">
        <f t="shared" si="5"/>
        <v>0</v>
      </c>
      <c r="W20" s="5">
        <f t="shared" si="5"/>
        <v>0</v>
      </c>
      <c r="X20" s="5">
        <f t="shared" si="5"/>
        <v>0</v>
      </c>
      <c r="Y20" s="5">
        <f t="shared" si="5"/>
        <v>0</v>
      </c>
      <c r="Z20" s="5">
        <f t="shared" si="5"/>
        <v>0</v>
      </c>
      <c r="AA20" s="5">
        <f t="shared" si="5"/>
        <v>0</v>
      </c>
      <c r="AB20" s="5">
        <f t="shared" si="5"/>
        <v>0</v>
      </c>
      <c r="AC20" s="5">
        <f t="shared" si="5"/>
        <v>0</v>
      </c>
      <c r="AD20" s="6">
        <f t="shared" si="1"/>
        <v>0</v>
      </c>
      <c r="AE20" s="7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33" customHeight="1">
      <c r="A21" s="14">
        <v>13</v>
      </c>
      <c r="B21" s="1"/>
      <c r="C21" s="1"/>
      <c r="D21" s="1"/>
      <c r="E21" s="1"/>
      <c r="F21" s="17"/>
      <c r="G21" s="2"/>
      <c r="H21" s="2"/>
      <c r="I21" s="2"/>
      <c r="J21" s="2"/>
      <c r="K21" s="2"/>
      <c r="L21" s="2"/>
      <c r="M21" s="2"/>
      <c r="N21" s="2"/>
      <c r="O21" s="2"/>
      <c r="P21" s="2"/>
      <c r="Q21" s="4">
        <f t="shared" si="6"/>
        <v>0</v>
      </c>
      <c r="R21" s="5">
        <f t="shared" si="3"/>
        <v>0</v>
      </c>
      <c r="S21" s="5">
        <f t="shared" si="4"/>
        <v>0</v>
      </c>
      <c r="T21" s="5">
        <f t="shared" si="5"/>
        <v>0</v>
      </c>
      <c r="U21" s="5">
        <f t="shared" si="5"/>
        <v>0</v>
      </c>
      <c r="V21" s="5">
        <f t="shared" si="5"/>
        <v>0</v>
      </c>
      <c r="W21" s="5">
        <f t="shared" si="5"/>
        <v>0</v>
      </c>
      <c r="X21" s="5">
        <f t="shared" si="5"/>
        <v>0</v>
      </c>
      <c r="Y21" s="5">
        <f t="shared" si="5"/>
        <v>0</v>
      </c>
      <c r="Z21" s="5">
        <f t="shared" si="5"/>
        <v>0</v>
      </c>
      <c r="AA21" s="5">
        <f t="shared" si="5"/>
        <v>0</v>
      </c>
      <c r="AB21" s="5">
        <f t="shared" si="5"/>
        <v>0</v>
      </c>
      <c r="AC21" s="5">
        <f t="shared" si="5"/>
        <v>0</v>
      </c>
      <c r="AD21" s="6">
        <f t="shared" si="1"/>
        <v>0</v>
      </c>
      <c r="AE21" s="7"/>
      <c r="AF21" s="7"/>
      <c r="AG21" s="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3" customHeight="1">
      <c r="A22" s="14">
        <v>14</v>
      </c>
      <c r="B22" s="36"/>
      <c r="C22" s="36"/>
      <c r="D22" s="36"/>
      <c r="E22" s="36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4">
        <f t="shared" si="6"/>
        <v>0</v>
      </c>
      <c r="R22" s="5">
        <f t="shared" si="3"/>
        <v>0</v>
      </c>
      <c r="S22" s="5">
        <f t="shared" si="4"/>
        <v>0</v>
      </c>
      <c r="T22" s="5">
        <f t="shared" si="5"/>
        <v>0</v>
      </c>
      <c r="U22" s="5">
        <f t="shared" si="5"/>
        <v>0</v>
      </c>
      <c r="V22" s="5">
        <f t="shared" si="5"/>
        <v>0</v>
      </c>
      <c r="W22" s="5">
        <f t="shared" si="5"/>
        <v>0</v>
      </c>
      <c r="X22" s="5">
        <f t="shared" si="5"/>
        <v>0</v>
      </c>
      <c r="Y22" s="5">
        <f t="shared" si="5"/>
        <v>0</v>
      </c>
      <c r="Z22" s="5">
        <f t="shared" si="5"/>
        <v>0</v>
      </c>
      <c r="AA22" s="5">
        <f t="shared" si="5"/>
        <v>0</v>
      </c>
      <c r="AB22" s="5">
        <f t="shared" si="5"/>
        <v>0</v>
      </c>
      <c r="AC22" s="5">
        <f t="shared" si="5"/>
        <v>0</v>
      </c>
      <c r="AD22" s="6">
        <f t="shared" si="1"/>
        <v>0</v>
      </c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3" customHeight="1">
      <c r="A23" s="14">
        <v>15</v>
      </c>
      <c r="B23" s="1"/>
      <c r="C23" s="1"/>
      <c r="D23" s="1"/>
      <c r="E23" s="1"/>
      <c r="F23" s="17"/>
      <c r="G23" s="2"/>
      <c r="H23" s="2"/>
      <c r="I23" s="2"/>
      <c r="J23" s="2"/>
      <c r="K23" s="2"/>
      <c r="L23" s="2"/>
      <c r="M23" s="2"/>
      <c r="N23" s="2"/>
      <c r="O23" s="2"/>
      <c r="P23" s="2"/>
      <c r="Q23" s="4">
        <f t="shared" si="6"/>
        <v>0</v>
      </c>
      <c r="R23" s="5">
        <f t="shared" si="3"/>
        <v>0</v>
      </c>
      <c r="S23" s="5">
        <f t="shared" si="4"/>
        <v>0</v>
      </c>
      <c r="T23" s="5">
        <f t="shared" si="5"/>
        <v>0</v>
      </c>
      <c r="U23" s="5">
        <f t="shared" si="5"/>
        <v>0</v>
      </c>
      <c r="V23" s="5">
        <f t="shared" si="5"/>
        <v>0</v>
      </c>
      <c r="W23" s="5">
        <f t="shared" si="5"/>
        <v>0</v>
      </c>
      <c r="X23" s="5">
        <f t="shared" si="5"/>
        <v>0</v>
      </c>
      <c r="Y23" s="5">
        <f t="shared" si="5"/>
        <v>0</v>
      </c>
      <c r="Z23" s="5">
        <f t="shared" si="5"/>
        <v>0</v>
      </c>
      <c r="AA23" s="5">
        <f t="shared" si="5"/>
        <v>0</v>
      </c>
      <c r="AB23" s="5">
        <f t="shared" si="5"/>
        <v>0</v>
      </c>
      <c r="AC23" s="5">
        <f t="shared" si="5"/>
        <v>0</v>
      </c>
      <c r="AD23" s="6">
        <f t="shared" si="1"/>
        <v>0</v>
      </c>
      <c r="AE23" s="7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33" customHeight="1">
      <c r="A24" s="14">
        <v>16</v>
      </c>
      <c r="B24" s="1"/>
      <c r="C24" s="1"/>
      <c r="D24" s="1"/>
      <c r="E24" s="1"/>
      <c r="F24" s="36"/>
      <c r="G24" s="2"/>
      <c r="H24" s="2"/>
      <c r="I24" s="2"/>
      <c r="J24" s="2"/>
      <c r="K24" s="2"/>
      <c r="L24" s="2"/>
      <c r="M24" s="2"/>
      <c r="N24" s="2"/>
      <c r="O24" s="2"/>
      <c r="P24" s="2"/>
      <c r="Q24" s="4">
        <f t="shared" si="6"/>
        <v>0</v>
      </c>
      <c r="R24" s="5">
        <f t="shared" si="3"/>
        <v>0</v>
      </c>
      <c r="S24" s="5">
        <f t="shared" si="4"/>
        <v>0</v>
      </c>
      <c r="T24" s="5">
        <f t="shared" si="5"/>
        <v>0</v>
      </c>
      <c r="U24" s="5">
        <f t="shared" si="5"/>
        <v>0</v>
      </c>
      <c r="V24" s="5">
        <f t="shared" si="5"/>
        <v>0</v>
      </c>
      <c r="W24" s="5">
        <f t="shared" si="5"/>
        <v>0</v>
      </c>
      <c r="X24" s="5">
        <f t="shared" si="5"/>
        <v>0</v>
      </c>
      <c r="Y24" s="5">
        <f t="shared" si="5"/>
        <v>0</v>
      </c>
      <c r="Z24" s="5">
        <f t="shared" si="5"/>
        <v>0</v>
      </c>
      <c r="AA24" s="5">
        <f t="shared" si="5"/>
        <v>0</v>
      </c>
      <c r="AB24" s="5">
        <f t="shared" si="5"/>
        <v>0</v>
      </c>
      <c r="AC24" s="5">
        <f t="shared" si="5"/>
        <v>0</v>
      </c>
      <c r="AD24" s="6">
        <f t="shared" si="1"/>
        <v>0</v>
      </c>
      <c r="AE24" s="7"/>
      <c r="AF24" s="7"/>
      <c r="AG24" s="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33" customHeight="1">
      <c r="A25" s="14">
        <v>17</v>
      </c>
      <c r="B25" s="3"/>
      <c r="C25" s="3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4">
        <f t="shared" si="6"/>
        <v>0</v>
      </c>
      <c r="R25" s="5">
        <f t="shared" si="3"/>
        <v>0</v>
      </c>
      <c r="S25" s="5">
        <f t="shared" si="4"/>
        <v>0</v>
      </c>
      <c r="T25" s="5">
        <f>IF(OR(G25="",G25="-"),0,G$8*(101+1000*LOG10(G$7/G25)))</f>
        <v>0</v>
      </c>
      <c r="U25" s="5">
        <f>IF(OR(H25="",H25="-"),0,H$8*(101+1000*LOG10(H$7/H25)))</f>
        <v>0</v>
      </c>
      <c r="V25" s="5">
        <f t="shared" si="5"/>
        <v>0</v>
      </c>
      <c r="W25" s="5">
        <f t="shared" si="5"/>
        <v>0</v>
      </c>
      <c r="X25" s="5">
        <f t="shared" si="5"/>
        <v>0</v>
      </c>
      <c r="Y25" s="5">
        <f t="shared" si="5"/>
        <v>0</v>
      </c>
      <c r="Z25" s="5">
        <f t="shared" si="5"/>
        <v>0</v>
      </c>
      <c r="AA25" s="5">
        <f t="shared" si="5"/>
        <v>0</v>
      </c>
      <c r="AB25" s="5">
        <f t="shared" si="5"/>
        <v>0</v>
      </c>
      <c r="AC25" s="5">
        <f t="shared" si="5"/>
        <v>0</v>
      </c>
      <c r="AD25" s="6">
        <f t="shared" si="1"/>
        <v>0</v>
      </c>
      <c r="AE25" s="7"/>
      <c r="AF25" s="7"/>
      <c r="AG25" s="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33" customHeight="1">
      <c r="A26" s="14">
        <v>18</v>
      </c>
      <c r="B26" s="3"/>
      <c r="C26" s="3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4">
        <f t="shared" si="6"/>
        <v>0</v>
      </c>
      <c r="R26" s="5">
        <f t="shared" si="3"/>
        <v>0</v>
      </c>
      <c r="S26" s="5">
        <f t="shared" si="4"/>
        <v>0</v>
      </c>
      <c r="T26" s="5">
        <f t="shared" si="5"/>
        <v>0</v>
      </c>
      <c r="U26" s="5">
        <f t="shared" si="5"/>
        <v>0</v>
      </c>
      <c r="V26" s="5">
        <f t="shared" si="5"/>
        <v>0</v>
      </c>
      <c r="W26" s="5">
        <f t="shared" si="5"/>
        <v>0</v>
      </c>
      <c r="X26" s="5">
        <f t="shared" si="5"/>
        <v>0</v>
      </c>
      <c r="Y26" s="5">
        <f t="shared" si="5"/>
        <v>0</v>
      </c>
      <c r="Z26" s="5">
        <f t="shared" si="5"/>
        <v>0</v>
      </c>
      <c r="AA26" s="5">
        <f t="shared" si="5"/>
        <v>0</v>
      </c>
      <c r="AB26" s="5">
        <f t="shared" si="5"/>
        <v>0</v>
      </c>
      <c r="AC26" s="5">
        <f t="shared" si="5"/>
        <v>0</v>
      </c>
      <c r="AD26" s="6">
        <f t="shared" si="1"/>
        <v>0</v>
      </c>
      <c r="AE26" s="7"/>
      <c r="AF26" s="7"/>
      <c r="AG26" s="7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33" customHeight="1">
      <c r="A27" s="14">
        <v>19</v>
      </c>
      <c r="B27" s="1"/>
      <c r="C27" s="1"/>
      <c r="D27" s="1"/>
      <c r="E27" s="1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4">
        <f t="shared" si="6"/>
        <v>0</v>
      </c>
      <c r="R27" s="5">
        <f t="shared" si="3"/>
        <v>0</v>
      </c>
      <c r="S27" s="5">
        <f t="shared" si="4"/>
        <v>0</v>
      </c>
      <c r="T27" s="5">
        <f t="shared" si="5"/>
        <v>0</v>
      </c>
      <c r="U27" s="5">
        <f t="shared" si="5"/>
        <v>0</v>
      </c>
      <c r="V27" s="5">
        <f t="shared" si="5"/>
        <v>0</v>
      </c>
      <c r="W27" s="5">
        <f t="shared" si="5"/>
        <v>0</v>
      </c>
      <c r="X27" s="5">
        <f t="shared" si="5"/>
        <v>0</v>
      </c>
      <c r="Y27" s="5">
        <f t="shared" si="5"/>
        <v>0</v>
      </c>
      <c r="Z27" s="5">
        <f t="shared" si="5"/>
        <v>0</v>
      </c>
      <c r="AA27" s="5">
        <f t="shared" si="5"/>
        <v>0</v>
      </c>
      <c r="AB27" s="5">
        <f t="shared" si="5"/>
        <v>0</v>
      </c>
      <c r="AC27" s="5">
        <f t="shared" si="5"/>
        <v>0</v>
      </c>
      <c r="AD27" s="6">
        <f t="shared" si="1"/>
        <v>0</v>
      </c>
      <c r="AE27" s="7"/>
      <c r="AF27" s="7"/>
      <c r="AG27" s="7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3" customHeight="1">
      <c r="A28" s="14">
        <v>20</v>
      </c>
      <c r="B28" s="36"/>
      <c r="C28" s="36"/>
      <c r="D28" s="36"/>
      <c r="E28" s="36"/>
      <c r="F28" s="36"/>
      <c r="G28" s="2"/>
      <c r="H28" s="2"/>
      <c r="I28" s="2"/>
      <c r="J28" s="2"/>
      <c r="K28" s="2"/>
      <c r="L28" s="2"/>
      <c r="M28" s="2"/>
      <c r="N28" s="2"/>
      <c r="O28" s="2"/>
      <c r="P28" s="2"/>
      <c r="Q28" s="4">
        <f t="shared" si="6"/>
        <v>0</v>
      </c>
      <c r="R28" s="5">
        <f t="shared" si="3"/>
        <v>0</v>
      </c>
      <c r="S28" s="5">
        <f t="shared" si="4"/>
        <v>0</v>
      </c>
      <c r="T28" s="5">
        <f t="shared" si="5"/>
        <v>0</v>
      </c>
      <c r="U28" s="5">
        <f t="shared" si="5"/>
        <v>0</v>
      </c>
      <c r="V28" s="5">
        <f t="shared" si="5"/>
        <v>0</v>
      </c>
      <c r="W28" s="5">
        <f t="shared" si="5"/>
        <v>0</v>
      </c>
      <c r="X28" s="5">
        <f t="shared" si="5"/>
        <v>0</v>
      </c>
      <c r="Y28" s="5">
        <f t="shared" si="5"/>
        <v>0</v>
      </c>
      <c r="Z28" s="5">
        <f t="shared" si="5"/>
        <v>0</v>
      </c>
      <c r="AA28" s="5">
        <f t="shared" si="5"/>
        <v>0</v>
      </c>
      <c r="AB28" s="5">
        <f t="shared" si="5"/>
        <v>0</v>
      </c>
      <c r="AC28" s="5">
        <f t="shared" si="5"/>
        <v>0</v>
      </c>
      <c r="AD28" s="6">
        <f t="shared" si="1"/>
        <v>0</v>
      </c>
      <c r="AE28" s="7"/>
      <c r="AF28" s="7"/>
      <c r="AG28" s="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33" customHeight="1">
      <c r="A29" s="28">
        <v>21</v>
      </c>
      <c r="B29" s="3"/>
      <c r="C29" s="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4">
        <f t="shared" si="6"/>
        <v>0</v>
      </c>
      <c r="R29" s="5">
        <f t="shared" si="3"/>
        <v>0</v>
      </c>
      <c r="S29" s="5">
        <f t="shared" si="4"/>
        <v>0</v>
      </c>
      <c r="T29" s="5">
        <f t="shared" si="5"/>
        <v>0</v>
      </c>
      <c r="U29" s="5">
        <f t="shared" si="5"/>
        <v>0</v>
      </c>
      <c r="V29" s="5">
        <f t="shared" si="5"/>
        <v>0</v>
      </c>
      <c r="W29" s="5">
        <f t="shared" si="5"/>
        <v>0</v>
      </c>
      <c r="X29" s="5">
        <f t="shared" si="5"/>
        <v>0</v>
      </c>
      <c r="Y29" s="5">
        <f t="shared" si="5"/>
        <v>0</v>
      </c>
      <c r="Z29" s="5">
        <f t="shared" si="5"/>
        <v>0</v>
      </c>
      <c r="AA29" s="5">
        <f t="shared" si="5"/>
        <v>0</v>
      </c>
      <c r="AB29" s="5">
        <f t="shared" si="5"/>
        <v>0</v>
      </c>
      <c r="AC29" s="5">
        <f t="shared" si="5"/>
        <v>0</v>
      </c>
      <c r="AD29" s="6">
        <f t="shared" si="1"/>
        <v>0</v>
      </c>
      <c r="AE29" s="7"/>
      <c r="AF29" s="7"/>
      <c r="AG29" s="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33" customHeight="1">
      <c r="A30" s="28">
        <v>22</v>
      </c>
      <c r="B30" s="17"/>
      <c r="C30" s="35"/>
      <c r="D30" s="17"/>
      <c r="E30" s="17"/>
      <c r="F30" s="17"/>
      <c r="G30" s="2"/>
      <c r="H30" s="2"/>
      <c r="I30" s="2"/>
      <c r="J30" s="2"/>
      <c r="K30" s="2"/>
      <c r="L30" s="2"/>
      <c r="M30" s="2"/>
      <c r="N30" s="2"/>
      <c r="O30" s="2"/>
      <c r="P30" s="2"/>
      <c r="Q30" s="4">
        <f t="shared" si="6"/>
        <v>0</v>
      </c>
      <c r="R30" s="5">
        <f t="shared" si="3"/>
        <v>0</v>
      </c>
      <c r="S30" s="5">
        <f t="shared" si="4"/>
        <v>0</v>
      </c>
      <c r="T30" s="5">
        <f t="shared" si="5"/>
        <v>0</v>
      </c>
      <c r="U30" s="5">
        <f t="shared" si="5"/>
        <v>0</v>
      </c>
      <c r="V30" s="5">
        <f t="shared" si="5"/>
        <v>0</v>
      </c>
      <c r="W30" s="5">
        <f t="shared" si="5"/>
        <v>0</v>
      </c>
      <c r="X30" s="5">
        <f t="shared" si="5"/>
        <v>0</v>
      </c>
      <c r="Y30" s="5">
        <f t="shared" si="5"/>
        <v>0</v>
      </c>
      <c r="Z30" s="5">
        <f t="shared" si="5"/>
        <v>0</v>
      </c>
      <c r="AA30" s="5">
        <f t="shared" si="5"/>
        <v>0</v>
      </c>
      <c r="AB30" s="5">
        <f t="shared" si="5"/>
        <v>0</v>
      </c>
      <c r="AC30" s="5">
        <f t="shared" si="5"/>
        <v>0</v>
      </c>
      <c r="AD30" s="6">
        <f t="shared" si="1"/>
        <v>0</v>
      </c>
      <c r="AE30" s="7"/>
      <c r="AF30" s="7"/>
      <c r="AG30" s="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33" customHeight="1">
      <c r="A31" s="28">
        <v>23</v>
      </c>
      <c r="B31" s="3"/>
      <c r="C31" s="3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4">
        <f t="shared" si="6"/>
        <v>0</v>
      </c>
      <c r="R31" s="5">
        <f t="shared" si="3"/>
        <v>0</v>
      </c>
      <c r="S31" s="5">
        <f t="shared" si="4"/>
        <v>0</v>
      </c>
      <c r="T31" s="5">
        <f t="shared" si="5"/>
        <v>0</v>
      </c>
      <c r="U31" s="5">
        <f t="shared" si="5"/>
        <v>0</v>
      </c>
      <c r="V31" s="5">
        <f t="shared" si="5"/>
        <v>0</v>
      </c>
      <c r="W31" s="5">
        <f t="shared" si="5"/>
        <v>0</v>
      </c>
      <c r="X31" s="5">
        <f t="shared" si="5"/>
        <v>0</v>
      </c>
      <c r="Y31" s="5">
        <f t="shared" si="5"/>
        <v>0</v>
      </c>
      <c r="Z31" s="5">
        <f t="shared" si="5"/>
        <v>0</v>
      </c>
      <c r="AA31" s="5">
        <f t="shared" si="5"/>
        <v>0</v>
      </c>
      <c r="AB31" s="5">
        <f t="shared" si="5"/>
        <v>0</v>
      </c>
      <c r="AC31" s="5">
        <f t="shared" si="5"/>
        <v>0</v>
      </c>
      <c r="AD31" s="6">
        <f t="shared" si="1"/>
        <v>0</v>
      </c>
      <c r="AE31" s="7"/>
      <c r="AF31" s="7"/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33" customHeight="1">
      <c r="A32" s="28">
        <v>24</v>
      </c>
      <c r="B32" s="36"/>
      <c r="C32" s="40"/>
      <c r="D32" s="37"/>
      <c r="E32" s="37"/>
      <c r="F32" s="36"/>
      <c r="G32" s="2"/>
      <c r="H32" s="2"/>
      <c r="I32" s="2"/>
      <c r="J32" s="2"/>
      <c r="K32" s="2"/>
      <c r="L32" s="2"/>
      <c r="M32" s="2"/>
      <c r="N32" s="2"/>
      <c r="O32" s="2"/>
      <c r="P32" s="2"/>
      <c r="Q32" s="4">
        <f t="shared" si="6"/>
        <v>0</v>
      </c>
      <c r="R32" s="5">
        <f t="shared" si="3"/>
        <v>0</v>
      </c>
      <c r="S32" s="5">
        <f t="shared" si="4"/>
        <v>0</v>
      </c>
      <c r="T32" s="5">
        <f aca="true" t="shared" si="7" ref="T32:AC60">IF(OR(G32="",G32="-"),0,G$8*(101+1000*LOG10(G$7/G32)))</f>
        <v>0</v>
      </c>
      <c r="U32" s="5">
        <f t="shared" si="7"/>
        <v>0</v>
      </c>
      <c r="V32" s="5">
        <f t="shared" si="7"/>
        <v>0</v>
      </c>
      <c r="W32" s="5">
        <f t="shared" si="7"/>
        <v>0</v>
      </c>
      <c r="X32" s="5">
        <f t="shared" si="7"/>
        <v>0</v>
      </c>
      <c r="Y32" s="5">
        <f t="shared" si="7"/>
        <v>0</v>
      </c>
      <c r="Z32" s="5">
        <f t="shared" si="7"/>
        <v>0</v>
      </c>
      <c r="AA32" s="5">
        <f t="shared" si="7"/>
        <v>0</v>
      </c>
      <c r="AB32" s="5">
        <f t="shared" si="7"/>
        <v>0</v>
      </c>
      <c r="AC32" s="5">
        <f t="shared" si="7"/>
        <v>0</v>
      </c>
      <c r="AD32" s="6">
        <f t="shared" si="1"/>
        <v>0</v>
      </c>
      <c r="AE32" s="7"/>
      <c r="AF32" s="7"/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33" customHeight="1">
      <c r="A33" s="28">
        <v>25</v>
      </c>
      <c r="B33" s="1"/>
      <c r="C33" s="1"/>
      <c r="D33" s="1"/>
      <c r="E33" s="1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4">
        <f t="shared" si="6"/>
        <v>0</v>
      </c>
      <c r="R33" s="5">
        <f t="shared" si="3"/>
        <v>0</v>
      </c>
      <c r="S33" s="5">
        <f t="shared" si="4"/>
        <v>0</v>
      </c>
      <c r="T33" s="5">
        <f t="shared" si="7"/>
        <v>0</v>
      </c>
      <c r="U33" s="5">
        <f t="shared" si="7"/>
        <v>0</v>
      </c>
      <c r="V33" s="5">
        <f t="shared" si="7"/>
        <v>0</v>
      </c>
      <c r="W33" s="5">
        <f t="shared" si="7"/>
        <v>0</v>
      </c>
      <c r="X33" s="5">
        <f t="shared" si="7"/>
        <v>0</v>
      </c>
      <c r="Y33" s="5">
        <f t="shared" si="7"/>
        <v>0</v>
      </c>
      <c r="Z33" s="5">
        <f t="shared" si="7"/>
        <v>0</v>
      </c>
      <c r="AA33" s="5">
        <f t="shared" si="7"/>
        <v>0</v>
      </c>
      <c r="AB33" s="5">
        <f t="shared" si="7"/>
        <v>0</v>
      </c>
      <c r="AC33" s="5">
        <f t="shared" si="7"/>
        <v>0</v>
      </c>
      <c r="AD33" s="6">
        <f t="shared" si="1"/>
        <v>0</v>
      </c>
      <c r="AE33" s="7"/>
      <c r="AF33" s="7"/>
      <c r="AG33" s="7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33" customHeight="1">
      <c r="A34" s="28">
        <v>26</v>
      </c>
      <c r="B34" s="36"/>
      <c r="C34" s="36"/>
      <c r="D34" s="36"/>
      <c r="E34" s="36"/>
      <c r="F34" s="36"/>
      <c r="G34" s="2"/>
      <c r="H34" s="2"/>
      <c r="I34" s="2"/>
      <c r="J34" s="2"/>
      <c r="K34" s="2"/>
      <c r="L34" s="2"/>
      <c r="M34" s="2"/>
      <c r="N34" s="2"/>
      <c r="O34" s="2"/>
      <c r="P34" s="2"/>
      <c r="Q34" s="4">
        <f t="shared" si="6"/>
        <v>0</v>
      </c>
      <c r="R34" s="5">
        <f t="shared" si="3"/>
        <v>0</v>
      </c>
      <c r="S34" s="5">
        <f t="shared" si="4"/>
        <v>0</v>
      </c>
      <c r="T34" s="5">
        <f t="shared" si="7"/>
        <v>0</v>
      </c>
      <c r="U34" s="5">
        <f t="shared" si="7"/>
        <v>0</v>
      </c>
      <c r="V34" s="5">
        <f t="shared" si="7"/>
        <v>0</v>
      </c>
      <c r="W34" s="5">
        <f t="shared" si="7"/>
        <v>0</v>
      </c>
      <c r="X34" s="5">
        <f t="shared" si="7"/>
        <v>0</v>
      </c>
      <c r="Y34" s="5">
        <f t="shared" si="7"/>
        <v>0</v>
      </c>
      <c r="Z34" s="5">
        <f t="shared" si="7"/>
        <v>0</v>
      </c>
      <c r="AA34" s="5">
        <f t="shared" si="7"/>
        <v>0</v>
      </c>
      <c r="AB34" s="5">
        <f t="shared" si="7"/>
        <v>0</v>
      </c>
      <c r="AC34" s="5">
        <f t="shared" si="7"/>
        <v>0</v>
      </c>
      <c r="AD34" s="6">
        <f t="shared" si="1"/>
        <v>0</v>
      </c>
      <c r="AE34" s="7"/>
      <c r="AF34" s="7"/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33" customHeight="1">
      <c r="A35" s="2">
        <v>27</v>
      </c>
      <c r="B35" s="15"/>
      <c r="C35" s="15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P35" s="2"/>
      <c r="Q35" s="4">
        <f t="shared" si="6"/>
        <v>0</v>
      </c>
      <c r="R35" s="5">
        <f t="shared" si="3"/>
        <v>0</v>
      </c>
      <c r="S35" s="5">
        <f t="shared" si="4"/>
        <v>0</v>
      </c>
      <c r="T35" s="5">
        <f t="shared" si="7"/>
        <v>0</v>
      </c>
      <c r="U35" s="5">
        <f t="shared" si="7"/>
        <v>0</v>
      </c>
      <c r="V35" s="5">
        <f t="shared" si="7"/>
        <v>0</v>
      </c>
      <c r="W35" s="5">
        <f t="shared" si="7"/>
        <v>0</v>
      </c>
      <c r="X35" s="5">
        <f t="shared" si="7"/>
        <v>0</v>
      </c>
      <c r="Y35" s="5">
        <f t="shared" si="7"/>
        <v>0</v>
      </c>
      <c r="Z35" s="5">
        <f t="shared" si="7"/>
        <v>0</v>
      </c>
      <c r="AA35" s="5">
        <f t="shared" si="7"/>
        <v>0</v>
      </c>
      <c r="AB35" s="5">
        <f t="shared" si="7"/>
        <v>0</v>
      </c>
      <c r="AC35" s="5">
        <f t="shared" si="7"/>
        <v>0</v>
      </c>
      <c r="AD35" s="6">
        <f t="shared" si="1"/>
        <v>0</v>
      </c>
      <c r="AE35" s="7"/>
      <c r="AF35" s="7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33" customHeight="1">
      <c r="A36" s="2">
        <v>28</v>
      </c>
      <c r="B36" s="14"/>
      <c r="C36" s="15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4">
        <f t="shared" si="6"/>
        <v>0</v>
      </c>
      <c r="R36" s="5">
        <f t="shared" si="3"/>
        <v>0</v>
      </c>
      <c r="S36" s="5">
        <f t="shared" si="4"/>
        <v>0</v>
      </c>
      <c r="T36" s="5">
        <f t="shared" si="7"/>
        <v>0</v>
      </c>
      <c r="U36" s="5">
        <f t="shared" si="7"/>
        <v>0</v>
      </c>
      <c r="V36" s="5">
        <f t="shared" si="7"/>
        <v>0</v>
      </c>
      <c r="W36" s="5">
        <f t="shared" si="7"/>
        <v>0</v>
      </c>
      <c r="X36" s="5">
        <f t="shared" si="7"/>
        <v>0</v>
      </c>
      <c r="Y36" s="5">
        <f t="shared" si="7"/>
        <v>0</v>
      </c>
      <c r="Z36" s="5">
        <f t="shared" si="7"/>
        <v>0</v>
      </c>
      <c r="AA36" s="5">
        <f t="shared" si="7"/>
        <v>0</v>
      </c>
      <c r="AB36" s="5">
        <f t="shared" si="7"/>
        <v>0</v>
      </c>
      <c r="AC36" s="5">
        <f t="shared" si="7"/>
        <v>0</v>
      </c>
      <c r="AD36" s="6">
        <f t="shared" si="1"/>
        <v>0</v>
      </c>
      <c r="AE36" s="7"/>
      <c r="AF36" s="7"/>
      <c r="AG36" s="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33" customHeight="1">
      <c r="A37" s="2">
        <v>29</v>
      </c>
      <c r="B37" s="17"/>
      <c r="C37" s="35"/>
      <c r="D37" s="17"/>
      <c r="E37" s="17"/>
      <c r="F37" s="17"/>
      <c r="G37" s="2"/>
      <c r="H37" s="2"/>
      <c r="I37" s="2"/>
      <c r="J37" s="2"/>
      <c r="K37" s="2"/>
      <c r="L37" s="2"/>
      <c r="M37" s="2"/>
      <c r="N37" s="2"/>
      <c r="O37" s="2"/>
      <c r="P37" s="2"/>
      <c r="Q37" s="4">
        <f t="shared" si="6"/>
        <v>0</v>
      </c>
      <c r="R37" s="5">
        <f t="shared" si="3"/>
        <v>0</v>
      </c>
      <c r="S37" s="5">
        <f t="shared" si="4"/>
        <v>0</v>
      </c>
      <c r="T37" s="5">
        <f t="shared" si="7"/>
        <v>0</v>
      </c>
      <c r="U37" s="5">
        <f t="shared" si="7"/>
        <v>0</v>
      </c>
      <c r="V37" s="5">
        <f t="shared" si="7"/>
        <v>0</v>
      </c>
      <c r="W37" s="5">
        <f t="shared" si="7"/>
        <v>0</v>
      </c>
      <c r="X37" s="5">
        <f t="shared" si="7"/>
        <v>0</v>
      </c>
      <c r="Y37" s="5">
        <f t="shared" si="7"/>
        <v>0</v>
      </c>
      <c r="Z37" s="5">
        <f t="shared" si="7"/>
        <v>0</v>
      </c>
      <c r="AA37" s="5">
        <f t="shared" si="7"/>
        <v>0</v>
      </c>
      <c r="AB37" s="5">
        <f t="shared" si="7"/>
        <v>0</v>
      </c>
      <c r="AC37" s="5">
        <f t="shared" si="7"/>
        <v>0</v>
      </c>
      <c r="AD37" s="6">
        <f t="shared" si="1"/>
        <v>0</v>
      </c>
      <c r="AE37" s="7"/>
      <c r="AF37" s="7"/>
      <c r="AG37" s="7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33" customHeight="1">
      <c r="A38" s="2">
        <v>30</v>
      </c>
      <c r="B38" s="3"/>
      <c r="C38" s="39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4">
        <f t="shared" si="6"/>
        <v>0</v>
      </c>
      <c r="R38" s="5">
        <f t="shared" si="3"/>
        <v>0</v>
      </c>
      <c r="S38" s="5">
        <f t="shared" si="4"/>
        <v>0</v>
      </c>
      <c r="T38" s="5">
        <f t="shared" si="7"/>
        <v>0</v>
      </c>
      <c r="U38" s="5">
        <f t="shared" si="7"/>
        <v>0</v>
      </c>
      <c r="V38" s="5">
        <f t="shared" si="7"/>
        <v>0</v>
      </c>
      <c r="W38" s="5">
        <f t="shared" si="7"/>
        <v>0</v>
      </c>
      <c r="X38" s="5">
        <f t="shared" si="7"/>
        <v>0</v>
      </c>
      <c r="Y38" s="5">
        <f t="shared" si="7"/>
        <v>0</v>
      </c>
      <c r="Z38" s="5">
        <f t="shared" si="7"/>
        <v>0</v>
      </c>
      <c r="AA38" s="5">
        <f t="shared" si="7"/>
        <v>0</v>
      </c>
      <c r="AB38" s="5">
        <f t="shared" si="7"/>
        <v>0</v>
      </c>
      <c r="AC38" s="5">
        <f t="shared" si="7"/>
        <v>0</v>
      </c>
      <c r="AD38" s="6">
        <f t="shared" si="1"/>
        <v>0</v>
      </c>
      <c r="AE38" s="7"/>
      <c r="AF38" s="7"/>
      <c r="AG38" s="7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33" customHeight="1">
      <c r="A39" s="2">
        <v>31</v>
      </c>
      <c r="B39" s="17"/>
      <c r="C39" s="39"/>
      <c r="D39" s="17"/>
      <c r="E39" s="17"/>
      <c r="F39" s="17"/>
      <c r="G39" s="2"/>
      <c r="H39" s="2"/>
      <c r="I39" s="2"/>
      <c r="J39" s="2"/>
      <c r="K39" s="2"/>
      <c r="L39" s="2"/>
      <c r="M39" s="2"/>
      <c r="N39" s="2"/>
      <c r="O39" s="2"/>
      <c r="P39" s="2"/>
      <c r="Q39" s="4">
        <f t="shared" si="6"/>
        <v>0</v>
      </c>
      <c r="R39" s="5">
        <f t="shared" si="3"/>
        <v>0</v>
      </c>
      <c r="S39" s="5">
        <f t="shared" si="4"/>
        <v>0</v>
      </c>
      <c r="T39" s="5">
        <f t="shared" si="7"/>
        <v>0</v>
      </c>
      <c r="U39" s="5">
        <f t="shared" si="7"/>
        <v>0</v>
      </c>
      <c r="V39" s="5">
        <f t="shared" si="7"/>
        <v>0</v>
      </c>
      <c r="W39" s="5">
        <f t="shared" si="7"/>
        <v>0</v>
      </c>
      <c r="X39" s="5">
        <f t="shared" si="7"/>
        <v>0</v>
      </c>
      <c r="Y39" s="5">
        <f t="shared" si="7"/>
        <v>0</v>
      </c>
      <c r="Z39" s="5">
        <f t="shared" si="7"/>
        <v>0</v>
      </c>
      <c r="AA39" s="5">
        <f t="shared" si="7"/>
        <v>0</v>
      </c>
      <c r="AB39" s="5">
        <f t="shared" si="7"/>
        <v>0</v>
      </c>
      <c r="AC39" s="5">
        <f t="shared" si="7"/>
        <v>0</v>
      </c>
      <c r="AD39" s="6">
        <f t="shared" si="1"/>
        <v>0</v>
      </c>
      <c r="AE39" s="7"/>
      <c r="AF39" s="7"/>
      <c r="AG39" s="7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33" customHeight="1">
      <c r="A40" s="2">
        <v>32</v>
      </c>
      <c r="B40" s="3"/>
      <c r="C40" s="3"/>
      <c r="D40" s="3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4">
        <f t="shared" si="6"/>
        <v>0</v>
      </c>
      <c r="R40" s="5">
        <f t="shared" si="3"/>
        <v>0</v>
      </c>
      <c r="S40" s="5">
        <f t="shared" si="4"/>
        <v>0</v>
      </c>
      <c r="T40" s="5">
        <f t="shared" si="7"/>
        <v>0</v>
      </c>
      <c r="U40" s="5">
        <f t="shared" si="7"/>
        <v>0</v>
      </c>
      <c r="V40" s="5">
        <f t="shared" si="7"/>
        <v>0</v>
      </c>
      <c r="W40" s="5">
        <f t="shared" si="7"/>
        <v>0</v>
      </c>
      <c r="X40" s="5">
        <f t="shared" si="7"/>
        <v>0</v>
      </c>
      <c r="Y40" s="5">
        <f t="shared" si="7"/>
        <v>0</v>
      </c>
      <c r="Z40" s="5">
        <f t="shared" si="7"/>
        <v>0</v>
      </c>
      <c r="AA40" s="5">
        <f t="shared" si="7"/>
        <v>0</v>
      </c>
      <c r="AB40" s="5">
        <f t="shared" si="7"/>
        <v>0</v>
      </c>
      <c r="AC40" s="5">
        <f t="shared" si="7"/>
        <v>0</v>
      </c>
      <c r="AD40" s="6">
        <f t="shared" si="1"/>
        <v>0</v>
      </c>
      <c r="AE40" s="7"/>
      <c r="AF40" s="7"/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33" customHeight="1">
      <c r="A41" s="2">
        <v>33</v>
      </c>
      <c r="B41" s="17"/>
      <c r="C41" s="35"/>
      <c r="D41" s="17"/>
      <c r="E41" s="17"/>
      <c r="F41" s="17"/>
      <c r="G41" s="2"/>
      <c r="H41" s="2"/>
      <c r="I41" s="2"/>
      <c r="J41" s="2"/>
      <c r="K41" s="2"/>
      <c r="L41" s="2"/>
      <c r="M41" s="2"/>
      <c r="N41" s="2"/>
      <c r="O41" s="2"/>
      <c r="P41" s="2"/>
      <c r="Q41" s="4">
        <f t="shared" si="6"/>
        <v>0</v>
      </c>
      <c r="R41" s="5">
        <f aca="true" t="shared" si="8" ref="R41:R62">IF(OR(E41="",E41="-"),0,E$8*(101+1000*LOG10(E$7/E41)))</f>
        <v>0</v>
      </c>
      <c r="S41" s="5">
        <f aca="true" t="shared" si="9" ref="S41:S62">IF(OR(F41="",F41="-"),0,F$8*(101+1000*LOG10(F$7/F41)))</f>
        <v>0</v>
      </c>
      <c r="T41" s="5">
        <f aca="true" t="shared" si="10" ref="T41:Z42">IF(OR(G41="",G41="-"),0,G$8*(101+1000*LOG10(G$7/G41)))</f>
        <v>0</v>
      </c>
      <c r="U41" s="5">
        <f t="shared" si="10"/>
        <v>0</v>
      </c>
      <c r="V41" s="5">
        <f t="shared" si="10"/>
        <v>0</v>
      </c>
      <c r="W41" s="5">
        <f t="shared" si="10"/>
        <v>0</v>
      </c>
      <c r="X41" s="5">
        <f t="shared" si="10"/>
        <v>0</v>
      </c>
      <c r="Y41" s="5">
        <f t="shared" si="10"/>
        <v>0</v>
      </c>
      <c r="Z41" s="5">
        <f t="shared" si="10"/>
        <v>0</v>
      </c>
      <c r="AA41" s="5">
        <f t="shared" si="7"/>
        <v>0</v>
      </c>
      <c r="AB41" s="5">
        <f t="shared" si="7"/>
        <v>0</v>
      </c>
      <c r="AC41" s="5">
        <f t="shared" si="7"/>
        <v>0</v>
      </c>
      <c r="AD41" s="6">
        <f t="shared" si="1"/>
        <v>0</v>
      </c>
      <c r="AE41" s="7"/>
      <c r="AF41" s="7"/>
      <c r="AG41" s="7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33" customHeight="1">
      <c r="A42" s="2">
        <v>34</v>
      </c>
      <c r="B42" s="36"/>
      <c r="C42" s="36"/>
      <c r="D42" s="37"/>
      <c r="E42" s="37"/>
      <c r="F42" s="17"/>
      <c r="G42" s="2"/>
      <c r="H42" s="2"/>
      <c r="I42" s="2"/>
      <c r="J42" s="2"/>
      <c r="K42" s="2"/>
      <c r="L42" s="2"/>
      <c r="M42" s="2"/>
      <c r="N42" s="2"/>
      <c r="O42" s="2"/>
      <c r="P42" s="2"/>
      <c r="Q42" s="4">
        <f t="shared" si="6"/>
        <v>0</v>
      </c>
      <c r="R42" s="5">
        <f t="shared" si="8"/>
        <v>0</v>
      </c>
      <c r="S42" s="5">
        <f t="shared" si="9"/>
        <v>0</v>
      </c>
      <c r="T42" s="5">
        <f t="shared" si="10"/>
        <v>0</v>
      </c>
      <c r="U42" s="5">
        <f t="shared" si="10"/>
        <v>0</v>
      </c>
      <c r="V42" s="5">
        <f t="shared" si="10"/>
        <v>0</v>
      </c>
      <c r="W42" s="5">
        <f t="shared" si="10"/>
        <v>0</v>
      </c>
      <c r="X42" s="5">
        <f t="shared" si="10"/>
        <v>0</v>
      </c>
      <c r="Y42" s="5">
        <f t="shared" si="10"/>
        <v>0</v>
      </c>
      <c r="Z42" s="5">
        <f t="shared" si="10"/>
        <v>0</v>
      </c>
      <c r="AA42" s="5">
        <f t="shared" si="7"/>
        <v>0</v>
      </c>
      <c r="AB42" s="5">
        <f t="shared" si="7"/>
        <v>0</v>
      </c>
      <c r="AC42" s="5">
        <f t="shared" si="7"/>
        <v>0</v>
      </c>
      <c r="AD42" s="6">
        <f t="shared" si="1"/>
        <v>0</v>
      </c>
      <c r="AE42" s="7"/>
      <c r="AF42" s="7"/>
      <c r="AG42" s="7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33" customHeight="1">
      <c r="A43" s="2">
        <v>35</v>
      </c>
      <c r="B43" s="36"/>
      <c r="C43" s="36"/>
      <c r="D43" s="37"/>
      <c r="E43" s="37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4">
        <f t="shared" si="6"/>
        <v>0</v>
      </c>
      <c r="R43" s="5">
        <f t="shared" si="8"/>
        <v>0</v>
      </c>
      <c r="S43" s="5">
        <f t="shared" si="9"/>
        <v>0</v>
      </c>
      <c r="T43" s="5">
        <f t="shared" si="7"/>
        <v>0</v>
      </c>
      <c r="U43" s="5">
        <f t="shared" si="7"/>
        <v>0</v>
      </c>
      <c r="V43" s="5">
        <f t="shared" si="7"/>
        <v>0</v>
      </c>
      <c r="W43" s="5">
        <f t="shared" si="7"/>
        <v>0</v>
      </c>
      <c r="X43" s="5">
        <f t="shared" si="7"/>
        <v>0</v>
      </c>
      <c r="Y43" s="5">
        <f t="shared" si="7"/>
        <v>0</v>
      </c>
      <c r="Z43" s="5">
        <f t="shared" si="7"/>
        <v>0</v>
      </c>
      <c r="AA43" s="5">
        <f t="shared" si="7"/>
        <v>0</v>
      </c>
      <c r="AB43" s="5">
        <f t="shared" si="7"/>
        <v>0</v>
      </c>
      <c r="AC43" s="5">
        <f t="shared" si="7"/>
        <v>0</v>
      </c>
      <c r="AD43" s="6">
        <f t="shared" si="1"/>
        <v>0</v>
      </c>
      <c r="AE43" s="7"/>
      <c r="AF43" s="7"/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33" customHeight="1">
      <c r="A44" s="2">
        <v>36</v>
      </c>
      <c r="B44" s="36"/>
      <c r="C44" s="36"/>
      <c r="D44" s="36"/>
      <c r="E44" s="36"/>
      <c r="F44" s="36"/>
      <c r="G44" s="2"/>
      <c r="H44" s="2"/>
      <c r="I44" s="2"/>
      <c r="J44" s="2"/>
      <c r="K44" s="2"/>
      <c r="L44" s="2"/>
      <c r="M44" s="2"/>
      <c r="N44" s="2"/>
      <c r="O44" s="2"/>
      <c r="P44" s="2"/>
      <c r="Q44" s="4">
        <f t="shared" si="6"/>
        <v>0</v>
      </c>
      <c r="R44" s="5">
        <f t="shared" si="8"/>
        <v>0</v>
      </c>
      <c r="S44" s="5">
        <f t="shared" si="9"/>
        <v>0</v>
      </c>
      <c r="T44" s="5">
        <f t="shared" si="7"/>
        <v>0</v>
      </c>
      <c r="U44" s="5">
        <f t="shared" si="7"/>
        <v>0</v>
      </c>
      <c r="V44" s="5">
        <f t="shared" si="7"/>
        <v>0</v>
      </c>
      <c r="W44" s="5">
        <f t="shared" si="7"/>
        <v>0</v>
      </c>
      <c r="X44" s="5">
        <f t="shared" si="7"/>
        <v>0</v>
      </c>
      <c r="Y44" s="5">
        <f t="shared" si="7"/>
        <v>0</v>
      </c>
      <c r="Z44" s="5">
        <f t="shared" si="7"/>
        <v>0</v>
      </c>
      <c r="AA44" s="5">
        <f t="shared" si="7"/>
        <v>0</v>
      </c>
      <c r="AB44" s="5">
        <f t="shared" si="7"/>
        <v>0</v>
      </c>
      <c r="AC44" s="5">
        <f t="shared" si="7"/>
        <v>0</v>
      </c>
      <c r="AD44" s="6">
        <f t="shared" si="1"/>
        <v>0</v>
      </c>
      <c r="AE44" s="7"/>
      <c r="AF44" s="7"/>
      <c r="AG44" s="7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33" customHeight="1">
      <c r="A45" s="2">
        <v>37</v>
      </c>
      <c r="B45" s="36"/>
      <c r="C45" s="36"/>
      <c r="D45" s="37"/>
      <c r="E45" s="37"/>
      <c r="F45" s="36"/>
      <c r="G45" s="2"/>
      <c r="H45" s="2"/>
      <c r="I45" s="2"/>
      <c r="J45" s="2"/>
      <c r="K45" s="2"/>
      <c r="L45" s="2"/>
      <c r="M45" s="2"/>
      <c r="N45" s="2"/>
      <c r="O45" s="2"/>
      <c r="P45" s="2"/>
      <c r="Q45" s="4">
        <f t="shared" si="6"/>
        <v>0</v>
      </c>
      <c r="R45" s="5">
        <f t="shared" si="8"/>
        <v>0</v>
      </c>
      <c r="S45" s="5">
        <f t="shared" si="9"/>
        <v>0</v>
      </c>
      <c r="T45" s="5">
        <f t="shared" si="7"/>
        <v>0</v>
      </c>
      <c r="U45" s="5">
        <f t="shared" si="7"/>
        <v>0</v>
      </c>
      <c r="V45" s="5">
        <f t="shared" si="7"/>
        <v>0</v>
      </c>
      <c r="W45" s="5">
        <f t="shared" si="7"/>
        <v>0</v>
      </c>
      <c r="X45" s="5">
        <f t="shared" si="7"/>
        <v>0</v>
      </c>
      <c r="Y45" s="5">
        <f t="shared" si="7"/>
        <v>0</v>
      </c>
      <c r="Z45" s="5">
        <f t="shared" si="7"/>
        <v>0</v>
      </c>
      <c r="AA45" s="5">
        <f t="shared" si="7"/>
        <v>0</v>
      </c>
      <c r="AB45" s="5">
        <f t="shared" si="7"/>
        <v>0</v>
      </c>
      <c r="AC45" s="5">
        <f t="shared" si="7"/>
        <v>0</v>
      </c>
      <c r="AD45" s="6">
        <f t="shared" si="1"/>
        <v>0</v>
      </c>
      <c r="AE45" s="7"/>
      <c r="AF45" s="7"/>
      <c r="AG45" s="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33" customHeight="1">
      <c r="A46" s="2">
        <v>38</v>
      </c>
      <c r="B46" s="36"/>
      <c r="C46" s="36"/>
      <c r="D46" s="36"/>
      <c r="E46" s="36"/>
      <c r="F46" s="36"/>
      <c r="G46" s="2"/>
      <c r="H46" s="2"/>
      <c r="I46" s="2"/>
      <c r="J46" s="2"/>
      <c r="K46" s="2"/>
      <c r="L46" s="2"/>
      <c r="M46" s="2"/>
      <c r="N46" s="2"/>
      <c r="O46" s="2"/>
      <c r="P46" s="2"/>
      <c r="Q46" s="4">
        <f t="shared" si="6"/>
        <v>0</v>
      </c>
      <c r="R46" s="5">
        <f t="shared" si="8"/>
        <v>0</v>
      </c>
      <c r="S46" s="5">
        <f t="shared" si="9"/>
        <v>0</v>
      </c>
      <c r="T46" s="5">
        <f t="shared" si="7"/>
        <v>0</v>
      </c>
      <c r="U46" s="5">
        <f t="shared" si="7"/>
        <v>0</v>
      </c>
      <c r="V46" s="5">
        <f t="shared" si="7"/>
        <v>0</v>
      </c>
      <c r="W46" s="5">
        <f t="shared" si="7"/>
        <v>0</v>
      </c>
      <c r="X46" s="5">
        <f t="shared" si="7"/>
        <v>0</v>
      </c>
      <c r="Y46" s="5">
        <f t="shared" si="7"/>
        <v>0</v>
      </c>
      <c r="Z46" s="5">
        <f t="shared" si="7"/>
        <v>0</v>
      </c>
      <c r="AA46" s="5">
        <f t="shared" si="7"/>
        <v>0</v>
      </c>
      <c r="AB46" s="5">
        <f t="shared" si="7"/>
        <v>0</v>
      </c>
      <c r="AC46" s="5">
        <f t="shared" si="7"/>
        <v>0</v>
      </c>
      <c r="AD46" s="6">
        <f t="shared" si="1"/>
        <v>0</v>
      </c>
      <c r="AE46" s="7"/>
      <c r="AF46" s="7"/>
      <c r="AG46" s="7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33" customHeight="1">
      <c r="A47" s="2">
        <v>39</v>
      </c>
      <c r="B47" s="1"/>
      <c r="C47" s="39"/>
      <c r="D47" s="1"/>
      <c r="E47" s="1"/>
      <c r="F47" s="36"/>
      <c r="G47" s="2"/>
      <c r="H47" s="2"/>
      <c r="I47" s="2"/>
      <c r="J47" s="2"/>
      <c r="K47" s="2"/>
      <c r="L47" s="2"/>
      <c r="M47" s="2"/>
      <c r="N47" s="2"/>
      <c r="O47" s="2"/>
      <c r="P47" s="2"/>
      <c r="Q47" s="4">
        <f t="shared" si="6"/>
        <v>0</v>
      </c>
      <c r="R47" s="5">
        <f t="shared" si="8"/>
        <v>0</v>
      </c>
      <c r="S47" s="5">
        <f t="shared" si="9"/>
        <v>0</v>
      </c>
      <c r="T47" s="5">
        <f t="shared" si="7"/>
        <v>0</v>
      </c>
      <c r="U47" s="5">
        <f t="shared" si="7"/>
        <v>0</v>
      </c>
      <c r="V47" s="5">
        <f t="shared" si="7"/>
        <v>0</v>
      </c>
      <c r="W47" s="5">
        <f t="shared" si="7"/>
        <v>0</v>
      </c>
      <c r="X47" s="5">
        <f t="shared" si="7"/>
        <v>0</v>
      </c>
      <c r="Y47" s="5">
        <f t="shared" si="7"/>
        <v>0</v>
      </c>
      <c r="Z47" s="5">
        <f t="shared" si="7"/>
        <v>0</v>
      </c>
      <c r="AA47" s="5">
        <f t="shared" si="7"/>
        <v>0</v>
      </c>
      <c r="AB47" s="5">
        <f t="shared" si="7"/>
        <v>0</v>
      </c>
      <c r="AC47" s="5">
        <f t="shared" si="7"/>
        <v>0</v>
      </c>
      <c r="AD47" s="6">
        <f t="shared" si="1"/>
        <v>0</v>
      </c>
      <c r="AE47" s="7"/>
      <c r="AF47" s="7"/>
      <c r="AG47" s="7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33" customHeight="1">
      <c r="A48" s="2">
        <v>40</v>
      </c>
      <c r="B48" s="36"/>
      <c r="C48" s="39"/>
      <c r="D48" s="37"/>
      <c r="E48" s="37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4">
        <f t="shared" si="6"/>
        <v>0</v>
      </c>
      <c r="R48" s="5">
        <f t="shared" si="8"/>
        <v>0</v>
      </c>
      <c r="S48" s="5">
        <f t="shared" si="9"/>
        <v>0</v>
      </c>
      <c r="T48" s="5">
        <f t="shared" si="7"/>
        <v>0</v>
      </c>
      <c r="U48" s="5">
        <f t="shared" si="7"/>
        <v>0</v>
      </c>
      <c r="V48" s="5">
        <f t="shared" si="7"/>
        <v>0</v>
      </c>
      <c r="W48" s="5">
        <f t="shared" si="7"/>
        <v>0</v>
      </c>
      <c r="X48" s="5">
        <f t="shared" si="7"/>
        <v>0</v>
      </c>
      <c r="Y48" s="5">
        <f t="shared" si="7"/>
        <v>0</v>
      </c>
      <c r="Z48" s="5">
        <f t="shared" si="7"/>
        <v>0</v>
      </c>
      <c r="AA48" s="5">
        <f t="shared" si="7"/>
        <v>0</v>
      </c>
      <c r="AB48" s="5">
        <f t="shared" si="7"/>
        <v>0</v>
      </c>
      <c r="AC48" s="5">
        <f t="shared" si="7"/>
        <v>0</v>
      </c>
      <c r="AD48" s="6">
        <f t="shared" si="1"/>
        <v>0</v>
      </c>
      <c r="AE48" s="7"/>
      <c r="AF48" s="7"/>
      <c r="AG48" s="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33" customHeight="1">
      <c r="A49" s="2">
        <v>41</v>
      </c>
      <c r="B49" s="3"/>
      <c r="C49" s="3"/>
      <c r="D49" s="38"/>
      <c r="E49" s="38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4">
        <f t="shared" si="6"/>
        <v>0</v>
      </c>
      <c r="R49" s="5">
        <f t="shared" si="8"/>
        <v>0</v>
      </c>
      <c r="S49" s="5">
        <f t="shared" si="9"/>
        <v>0</v>
      </c>
      <c r="T49" s="5">
        <f t="shared" si="7"/>
        <v>0</v>
      </c>
      <c r="U49" s="5">
        <f t="shared" si="7"/>
        <v>0</v>
      </c>
      <c r="V49" s="5">
        <f t="shared" si="7"/>
        <v>0</v>
      </c>
      <c r="W49" s="5">
        <f t="shared" si="7"/>
        <v>0</v>
      </c>
      <c r="X49" s="5">
        <f t="shared" si="7"/>
        <v>0</v>
      </c>
      <c r="Y49" s="5">
        <f t="shared" si="7"/>
        <v>0</v>
      </c>
      <c r="Z49" s="5">
        <f t="shared" si="7"/>
        <v>0</v>
      </c>
      <c r="AA49" s="5">
        <f t="shared" si="7"/>
        <v>0</v>
      </c>
      <c r="AB49" s="5">
        <f t="shared" si="7"/>
        <v>0</v>
      </c>
      <c r="AC49" s="5">
        <f t="shared" si="7"/>
        <v>0</v>
      </c>
      <c r="AD49" s="6">
        <f t="shared" si="1"/>
        <v>0</v>
      </c>
      <c r="AE49" s="7"/>
      <c r="AF49" s="7"/>
      <c r="AG49" s="7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33" customHeight="1">
      <c r="A50" s="2">
        <v>42</v>
      </c>
      <c r="B50" s="3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4">
        <f t="shared" si="6"/>
        <v>0</v>
      </c>
      <c r="R50" s="5">
        <f t="shared" si="8"/>
        <v>0</v>
      </c>
      <c r="S50" s="5">
        <f t="shared" si="9"/>
        <v>0</v>
      </c>
      <c r="T50" s="5">
        <f t="shared" si="7"/>
        <v>0</v>
      </c>
      <c r="U50" s="5">
        <f t="shared" si="7"/>
        <v>0</v>
      </c>
      <c r="V50" s="5">
        <f t="shared" si="7"/>
        <v>0</v>
      </c>
      <c r="W50" s="5">
        <f t="shared" si="7"/>
        <v>0</v>
      </c>
      <c r="X50" s="5">
        <f t="shared" si="7"/>
        <v>0</v>
      </c>
      <c r="Y50" s="5">
        <f t="shared" si="7"/>
        <v>0</v>
      </c>
      <c r="Z50" s="5">
        <f t="shared" si="7"/>
        <v>0</v>
      </c>
      <c r="AA50" s="5">
        <f t="shared" si="7"/>
        <v>0</v>
      </c>
      <c r="AB50" s="5">
        <f t="shared" si="7"/>
        <v>0</v>
      </c>
      <c r="AC50" s="5">
        <f t="shared" si="7"/>
        <v>0</v>
      </c>
      <c r="AD50" s="6">
        <f t="shared" si="1"/>
        <v>0</v>
      </c>
      <c r="AE50" s="7"/>
      <c r="AF50" s="7"/>
      <c r="AG50" s="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33" customHeight="1">
      <c r="A51" s="2">
        <v>43</v>
      </c>
      <c r="B51" s="36"/>
      <c r="C51" s="36"/>
      <c r="D51" s="37"/>
      <c r="E51" s="37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4">
        <f t="shared" si="6"/>
        <v>0</v>
      </c>
      <c r="R51" s="5">
        <f t="shared" si="8"/>
        <v>0</v>
      </c>
      <c r="S51" s="5">
        <f t="shared" si="9"/>
        <v>0</v>
      </c>
      <c r="T51" s="5">
        <f t="shared" si="7"/>
        <v>0</v>
      </c>
      <c r="U51" s="5">
        <f t="shared" si="7"/>
        <v>0</v>
      </c>
      <c r="V51" s="5">
        <f t="shared" si="7"/>
        <v>0</v>
      </c>
      <c r="W51" s="5">
        <f t="shared" si="7"/>
        <v>0</v>
      </c>
      <c r="X51" s="5">
        <f t="shared" si="7"/>
        <v>0</v>
      </c>
      <c r="Y51" s="5">
        <f t="shared" si="7"/>
        <v>0</v>
      </c>
      <c r="Z51" s="5">
        <f t="shared" si="7"/>
        <v>0</v>
      </c>
      <c r="AA51" s="5">
        <f t="shared" si="7"/>
        <v>0</v>
      </c>
      <c r="AB51" s="5">
        <f t="shared" si="7"/>
        <v>0</v>
      </c>
      <c r="AC51" s="5">
        <f t="shared" si="7"/>
        <v>0</v>
      </c>
      <c r="AD51" s="6">
        <f t="shared" si="1"/>
        <v>0</v>
      </c>
      <c r="AE51" s="7"/>
      <c r="AF51" s="7"/>
      <c r="AG51" s="7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33" customHeight="1">
      <c r="A52" s="2">
        <v>44</v>
      </c>
      <c r="B52" s="36"/>
      <c r="C52" s="36"/>
      <c r="D52" s="36"/>
      <c r="E52" s="36"/>
      <c r="F52" s="36"/>
      <c r="G52" s="2"/>
      <c r="H52" s="2"/>
      <c r="I52" s="2"/>
      <c r="J52" s="2"/>
      <c r="K52" s="2"/>
      <c r="L52" s="2"/>
      <c r="M52" s="2"/>
      <c r="N52" s="2"/>
      <c r="O52" s="2"/>
      <c r="P52" s="2"/>
      <c r="Q52" s="4">
        <f t="shared" si="6"/>
        <v>0</v>
      </c>
      <c r="R52" s="5">
        <f t="shared" si="8"/>
        <v>0</v>
      </c>
      <c r="S52" s="5">
        <f t="shared" si="9"/>
        <v>0</v>
      </c>
      <c r="T52" s="5">
        <f t="shared" si="7"/>
        <v>0</v>
      </c>
      <c r="U52" s="5">
        <f t="shared" si="7"/>
        <v>0</v>
      </c>
      <c r="V52" s="5">
        <f t="shared" si="7"/>
        <v>0</v>
      </c>
      <c r="W52" s="5">
        <f t="shared" si="7"/>
        <v>0</v>
      </c>
      <c r="X52" s="5">
        <f t="shared" si="7"/>
        <v>0</v>
      </c>
      <c r="Y52" s="5">
        <f t="shared" si="7"/>
        <v>0</v>
      </c>
      <c r="Z52" s="5">
        <f t="shared" si="7"/>
        <v>0</v>
      </c>
      <c r="AA52" s="5">
        <f t="shared" si="7"/>
        <v>0</v>
      </c>
      <c r="AB52" s="5">
        <f t="shared" si="7"/>
        <v>0</v>
      </c>
      <c r="AC52" s="5">
        <f t="shared" si="7"/>
        <v>0</v>
      </c>
      <c r="AD52" s="6">
        <f t="shared" si="1"/>
        <v>0</v>
      </c>
      <c r="AE52" s="7"/>
      <c r="AF52" s="7"/>
      <c r="AG52" s="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33" customHeight="1">
      <c r="A53" s="2">
        <v>45</v>
      </c>
      <c r="B53" s="1"/>
      <c r="C53" s="1"/>
      <c r="D53" s="1"/>
      <c r="E53" s="1"/>
      <c r="F53" s="36"/>
      <c r="G53" s="2"/>
      <c r="H53" s="2"/>
      <c r="I53" s="2"/>
      <c r="J53" s="2"/>
      <c r="K53" s="2"/>
      <c r="L53" s="2"/>
      <c r="M53" s="2"/>
      <c r="N53" s="2"/>
      <c r="O53" s="2"/>
      <c r="P53" s="2"/>
      <c r="Q53" s="4">
        <f t="shared" si="6"/>
        <v>0</v>
      </c>
      <c r="R53" s="5">
        <f t="shared" si="8"/>
        <v>0</v>
      </c>
      <c r="S53" s="5">
        <f t="shared" si="9"/>
        <v>0</v>
      </c>
      <c r="T53" s="5">
        <f t="shared" si="7"/>
        <v>0</v>
      </c>
      <c r="U53" s="5">
        <f t="shared" si="7"/>
        <v>0</v>
      </c>
      <c r="V53" s="5">
        <f t="shared" si="7"/>
        <v>0</v>
      </c>
      <c r="W53" s="5">
        <f t="shared" si="7"/>
        <v>0</v>
      </c>
      <c r="X53" s="5">
        <f t="shared" si="7"/>
        <v>0</v>
      </c>
      <c r="Y53" s="5">
        <f t="shared" si="7"/>
        <v>0</v>
      </c>
      <c r="Z53" s="5">
        <f t="shared" si="7"/>
        <v>0</v>
      </c>
      <c r="AA53" s="5">
        <f t="shared" si="7"/>
        <v>0</v>
      </c>
      <c r="AB53" s="5">
        <f t="shared" si="7"/>
        <v>0</v>
      </c>
      <c r="AC53" s="5">
        <f t="shared" si="7"/>
        <v>0</v>
      </c>
      <c r="AD53" s="6">
        <f t="shared" si="1"/>
        <v>0</v>
      </c>
      <c r="AE53" s="7"/>
      <c r="AF53" s="7"/>
      <c r="AG53" s="7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33" customHeight="1">
      <c r="A54" s="2">
        <v>46</v>
      </c>
      <c r="B54" s="17"/>
      <c r="C54" s="35"/>
      <c r="D54" s="17"/>
      <c r="E54" s="17"/>
      <c r="F54" s="17"/>
      <c r="G54" s="2"/>
      <c r="H54" s="2"/>
      <c r="I54" s="2"/>
      <c r="J54" s="2"/>
      <c r="K54" s="2"/>
      <c r="L54" s="2"/>
      <c r="M54" s="2"/>
      <c r="N54" s="2"/>
      <c r="O54" s="2"/>
      <c r="P54" s="2"/>
      <c r="Q54" s="4">
        <f t="shared" si="6"/>
        <v>0</v>
      </c>
      <c r="R54" s="5">
        <f t="shared" si="8"/>
        <v>0</v>
      </c>
      <c r="S54" s="5">
        <f t="shared" si="9"/>
        <v>0</v>
      </c>
      <c r="T54" s="5">
        <f t="shared" si="7"/>
        <v>0</v>
      </c>
      <c r="U54" s="5">
        <f t="shared" si="7"/>
        <v>0</v>
      </c>
      <c r="V54" s="5">
        <f t="shared" si="7"/>
        <v>0</v>
      </c>
      <c r="W54" s="5">
        <f t="shared" si="7"/>
        <v>0</v>
      </c>
      <c r="X54" s="5">
        <f t="shared" si="7"/>
        <v>0</v>
      </c>
      <c r="Y54" s="5">
        <f t="shared" si="7"/>
        <v>0</v>
      </c>
      <c r="Z54" s="5">
        <f t="shared" si="7"/>
        <v>0</v>
      </c>
      <c r="AA54" s="5">
        <f t="shared" si="7"/>
        <v>0</v>
      </c>
      <c r="AB54" s="5">
        <f t="shared" si="7"/>
        <v>0</v>
      </c>
      <c r="AC54" s="5">
        <f t="shared" si="7"/>
        <v>0</v>
      </c>
      <c r="AD54" s="6">
        <f t="shared" si="1"/>
        <v>0</v>
      </c>
      <c r="AE54" s="7"/>
      <c r="AF54" s="7"/>
      <c r="AG54" s="7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33" customHeight="1">
      <c r="A55" s="2">
        <v>47</v>
      </c>
      <c r="B55" s="17"/>
      <c r="C55" s="35"/>
      <c r="D55" s="17"/>
      <c r="E55" s="17"/>
      <c r="F55" s="17"/>
      <c r="G55" s="2"/>
      <c r="H55" s="2"/>
      <c r="I55" s="2"/>
      <c r="J55" s="2"/>
      <c r="K55" s="2"/>
      <c r="L55" s="2"/>
      <c r="M55" s="2"/>
      <c r="N55" s="2"/>
      <c r="O55" s="2"/>
      <c r="P55" s="2"/>
      <c r="Q55" s="4">
        <f t="shared" si="6"/>
        <v>0</v>
      </c>
      <c r="R55" s="5">
        <f t="shared" si="8"/>
        <v>0</v>
      </c>
      <c r="S55" s="5">
        <f t="shared" si="9"/>
        <v>0</v>
      </c>
      <c r="T55" s="5">
        <f t="shared" si="7"/>
        <v>0</v>
      </c>
      <c r="U55" s="5">
        <f t="shared" si="7"/>
        <v>0</v>
      </c>
      <c r="V55" s="5">
        <f t="shared" si="7"/>
        <v>0</v>
      </c>
      <c r="W55" s="5">
        <f t="shared" si="7"/>
        <v>0</v>
      </c>
      <c r="X55" s="5">
        <f t="shared" si="7"/>
        <v>0</v>
      </c>
      <c r="Y55" s="5">
        <f t="shared" si="7"/>
        <v>0</v>
      </c>
      <c r="Z55" s="5">
        <f t="shared" si="7"/>
        <v>0</v>
      </c>
      <c r="AA55" s="5">
        <f t="shared" si="7"/>
        <v>0</v>
      </c>
      <c r="AB55" s="5">
        <f t="shared" si="7"/>
        <v>0</v>
      </c>
      <c r="AC55" s="5">
        <f t="shared" si="7"/>
        <v>0</v>
      </c>
      <c r="AD55" s="6">
        <f t="shared" si="1"/>
        <v>0</v>
      </c>
      <c r="AE55" s="7"/>
      <c r="AF55" s="7"/>
      <c r="AG55" s="7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33" customHeight="1">
      <c r="A56" s="2">
        <v>48</v>
      </c>
      <c r="B56" s="17"/>
      <c r="C56" s="35"/>
      <c r="D56" s="17"/>
      <c r="E56" s="17"/>
      <c r="F56" s="17"/>
      <c r="G56" s="2"/>
      <c r="H56" s="3"/>
      <c r="I56" s="3"/>
      <c r="J56" s="27"/>
      <c r="K56" s="2"/>
      <c r="L56" s="2"/>
      <c r="M56" s="2"/>
      <c r="N56" s="2"/>
      <c r="O56" s="2"/>
      <c r="P56" s="2"/>
      <c r="Q56" s="4">
        <f t="shared" si="6"/>
        <v>0</v>
      </c>
      <c r="R56" s="5">
        <f t="shared" si="8"/>
        <v>0</v>
      </c>
      <c r="S56" s="5">
        <f t="shared" si="9"/>
        <v>0</v>
      </c>
      <c r="T56" s="5">
        <f t="shared" si="7"/>
        <v>0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5">
        <f t="shared" si="7"/>
        <v>0</v>
      </c>
      <c r="Y56" s="5">
        <f t="shared" si="7"/>
        <v>0</v>
      </c>
      <c r="Z56" s="5">
        <f t="shared" si="7"/>
        <v>0</v>
      </c>
      <c r="AA56" s="5">
        <f t="shared" si="7"/>
        <v>0</v>
      </c>
      <c r="AB56" s="5">
        <f t="shared" si="7"/>
        <v>0</v>
      </c>
      <c r="AC56" s="5">
        <f t="shared" si="7"/>
        <v>0</v>
      </c>
      <c r="AD56" s="6">
        <f t="shared" si="1"/>
        <v>0</v>
      </c>
      <c r="AE56" s="7"/>
      <c r="AF56" s="7"/>
      <c r="AG56" s="7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33" customHeight="1">
      <c r="A57" s="2">
        <v>49</v>
      </c>
      <c r="B57" s="17"/>
      <c r="C57" s="35"/>
      <c r="D57" s="17"/>
      <c r="E57" s="17"/>
      <c r="F57" s="17"/>
      <c r="G57" s="2"/>
      <c r="H57" s="2"/>
      <c r="I57" s="2"/>
      <c r="J57" s="2"/>
      <c r="K57" s="2"/>
      <c r="L57" s="2"/>
      <c r="M57" s="2"/>
      <c r="N57" s="2"/>
      <c r="O57" s="2"/>
      <c r="P57" s="2"/>
      <c r="Q57" s="4">
        <f t="shared" si="6"/>
        <v>0</v>
      </c>
      <c r="R57" s="5">
        <f t="shared" si="8"/>
        <v>0</v>
      </c>
      <c r="S57" s="5">
        <f t="shared" si="9"/>
        <v>0</v>
      </c>
      <c r="T57" s="5">
        <f t="shared" si="7"/>
        <v>0</v>
      </c>
      <c r="U57" s="5">
        <f t="shared" si="7"/>
        <v>0</v>
      </c>
      <c r="V57" s="5">
        <f aca="true" t="shared" si="11" ref="V57:Z62">IF(OR(I57="",I57="-"),0,I$8*(101+1000*LOG10(I$7/I57)))</f>
        <v>0</v>
      </c>
      <c r="W57" s="5">
        <f t="shared" si="11"/>
        <v>0</v>
      </c>
      <c r="X57" s="5">
        <f t="shared" si="11"/>
        <v>0</v>
      </c>
      <c r="Y57" s="5">
        <f t="shared" si="11"/>
        <v>0</v>
      </c>
      <c r="Z57" s="5">
        <f t="shared" si="11"/>
        <v>0</v>
      </c>
      <c r="AA57" s="5">
        <f t="shared" si="7"/>
        <v>0</v>
      </c>
      <c r="AB57" s="5">
        <f t="shared" si="7"/>
        <v>0</v>
      </c>
      <c r="AC57" s="5">
        <f t="shared" si="7"/>
        <v>0</v>
      </c>
      <c r="AD57" s="6">
        <f t="shared" si="1"/>
        <v>0</v>
      </c>
      <c r="AE57" s="7"/>
      <c r="AF57" s="7"/>
      <c r="AG57" s="7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33" customHeight="1">
      <c r="A58" s="2">
        <v>50</v>
      </c>
      <c r="B58" s="17"/>
      <c r="C58" s="35"/>
      <c r="D58" s="17"/>
      <c r="E58" s="17"/>
      <c r="F58" s="17"/>
      <c r="G58" s="2"/>
      <c r="H58" s="2"/>
      <c r="I58" s="2"/>
      <c r="J58" s="2"/>
      <c r="K58" s="2"/>
      <c r="L58" s="2"/>
      <c r="M58" s="2"/>
      <c r="N58" s="2"/>
      <c r="O58" s="2"/>
      <c r="P58" s="2"/>
      <c r="Q58" s="4">
        <f t="shared" si="6"/>
        <v>0</v>
      </c>
      <c r="R58" s="5">
        <f t="shared" si="8"/>
        <v>0</v>
      </c>
      <c r="S58" s="5">
        <f t="shared" si="9"/>
        <v>0</v>
      </c>
      <c r="T58" s="5">
        <f t="shared" si="7"/>
        <v>0</v>
      </c>
      <c r="U58" s="5">
        <f t="shared" si="7"/>
        <v>0</v>
      </c>
      <c r="V58" s="5">
        <f t="shared" si="11"/>
        <v>0</v>
      </c>
      <c r="W58" s="5">
        <f t="shared" si="11"/>
        <v>0</v>
      </c>
      <c r="X58" s="5">
        <f t="shared" si="11"/>
        <v>0</v>
      </c>
      <c r="Y58" s="5">
        <f t="shared" si="11"/>
        <v>0</v>
      </c>
      <c r="Z58" s="5">
        <f t="shared" si="11"/>
        <v>0</v>
      </c>
      <c r="AA58" s="5">
        <f t="shared" si="7"/>
        <v>0</v>
      </c>
      <c r="AB58" s="5">
        <f t="shared" si="7"/>
        <v>0</v>
      </c>
      <c r="AC58" s="5">
        <f t="shared" si="7"/>
        <v>0</v>
      </c>
      <c r="AD58" s="6">
        <f t="shared" si="1"/>
        <v>0</v>
      </c>
      <c r="AE58" s="7"/>
      <c r="AF58" s="7"/>
      <c r="AG58" s="7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33" customHeight="1">
      <c r="A59" s="2">
        <v>51</v>
      </c>
      <c r="B59" s="15"/>
      <c r="C59" s="15"/>
      <c r="D59" s="15"/>
      <c r="E59" s="15"/>
      <c r="F59" s="15"/>
      <c r="G59" s="2"/>
      <c r="H59" s="2"/>
      <c r="I59" s="2"/>
      <c r="J59" s="2"/>
      <c r="K59" s="2"/>
      <c r="L59" s="2"/>
      <c r="M59" s="2"/>
      <c r="N59" s="2"/>
      <c r="O59" s="2"/>
      <c r="P59" s="2"/>
      <c r="Q59" s="4">
        <f t="shared" si="6"/>
        <v>0</v>
      </c>
      <c r="R59" s="5">
        <f t="shared" si="8"/>
        <v>0</v>
      </c>
      <c r="S59" s="5">
        <f t="shared" si="9"/>
        <v>0</v>
      </c>
      <c r="T59" s="5">
        <f t="shared" si="7"/>
        <v>0</v>
      </c>
      <c r="U59" s="5">
        <f t="shared" si="7"/>
        <v>0</v>
      </c>
      <c r="V59" s="5">
        <f t="shared" si="11"/>
        <v>0</v>
      </c>
      <c r="W59" s="5">
        <f t="shared" si="11"/>
        <v>0</v>
      </c>
      <c r="X59" s="5">
        <f t="shared" si="11"/>
        <v>0</v>
      </c>
      <c r="Y59" s="5">
        <f t="shared" si="11"/>
        <v>0</v>
      </c>
      <c r="Z59" s="5">
        <f t="shared" si="11"/>
        <v>0</v>
      </c>
      <c r="AA59" s="5">
        <f t="shared" si="7"/>
        <v>0</v>
      </c>
      <c r="AB59" s="5">
        <f t="shared" si="7"/>
        <v>0</v>
      </c>
      <c r="AC59" s="5">
        <f t="shared" si="7"/>
        <v>0</v>
      </c>
      <c r="AD59" s="6">
        <f t="shared" si="1"/>
        <v>0</v>
      </c>
      <c r="AE59" s="7"/>
      <c r="AF59" s="7"/>
      <c r="AG59" s="7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33" customHeight="1">
      <c r="A60" s="2">
        <v>52</v>
      </c>
      <c r="B60" s="3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4">
        <f t="shared" si="6"/>
        <v>0</v>
      </c>
      <c r="R60" s="5">
        <f t="shared" si="8"/>
        <v>0</v>
      </c>
      <c r="S60" s="5">
        <f t="shared" si="9"/>
        <v>0</v>
      </c>
      <c r="T60" s="5">
        <f t="shared" si="7"/>
        <v>0</v>
      </c>
      <c r="U60" s="5">
        <f t="shared" si="7"/>
        <v>0</v>
      </c>
      <c r="V60" s="5">
        <f t="shared" si="11"/>
        <v>0</v>
      </c>
      <c r="W60" s="5">
        <f t="shared" si="11"/>
        <v>0</v>
      </c>
      <c r="X60" s="5">
        <f t="shared" si="11"/>
        <v>0</v>
      </c>
      <c r="Y60" s="5">
        <f t="shared" si="11"/>
        <v>0</v>
      </c>
      <c r="Z60" s="5">
        <f t="shared" si="11"/>
        <v>0</v>
      </c>
      <c r="AA60" s="5">
        <f t="shared" si="7"/>
        <v>0</v>
      </c>
      <c r="AB60" s="5">
        <f t="shared" si="7"/>
        <v>0</v>
      </c>
      <c r="AC60" s="5">
        <f>IF(OR(P60="",P60="-"),0,P$8*(101+1000*LOG10(P$7/P60)))</f>
        <v>0</v>
      </c>
      <c r="AD60" s="6">
        <f t="shared" si="1"/>
        <v>0</v>
      </c>
      <c r="AE60" s="7"/>
      <c r="AF60" s="7"/>
      <c r="AG60" s="7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33" customHeight="1">
      <c r="A61" s="2">
        <v>53</v>
      </c>
      <c r="B61" s="3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4">
        <f t="shared" si="6"/>
        <v>0</v>
      </c>
      <c r="R61" s="5">
        <f t="shared" si="8"/>
        <v>0</v>
      </c>
      <c r="S61" s="5">
        <f t="shared" si="9"/>
        <v>0</v>
      </c>
      <c r="T61" s="5">
        <f>IF(OR(G61="",G61="-"),0,G$8*(101+1000*LOG10(G$7/G61)))</f>
        <v>0</v>
      </c>
      <c r="U61" s="5">
        <f>IF(OR(H61="",H61="-"),0,H$8*(101+1000*LOG10(H$7/H61)))</f>
        <v>0</v>
      </c>
      <c r="V61" s="5">
        <f t="shared" si="11"/>
        <v>0</v>
      </c>
      <c r="W61" s="5">
        <f t="shared" si="11"/>
        <v>0</v>
      </c>
      <c r="X61" s="5">
        <f t="shared" si="11"/>
        <v>0</v>
      </c>
      <c r="Y61" s="5">
        <f t="shared" si="11"/>
        <v>0</v>
      </c>
      <c r="Z61" s="5">
        <f t="shared" si="11"/>
        <v>0</v>
      </c>
      <c r="AA61" s="5">
        <f>IF(OR(N61="",N61="-"),0,N$8*(101+1000*LOG10(N$7/N61)))</f>
        <v>0</v>
      </c>
      <c r="AB61" s="5">
        <f>IF(OR(O61="",O61="-"),0,O$8*(101+1000*LOG10(O$7/O61)))</f>
        <v>0</v>
      </c>
      <c r="AC61" s="5">
        <f>IF(OR(P61="",P61="-"),0,P$8*(101+1000*LOG10(P$7/P61)))</f>
        <v>0</v>
      </c>
      <c r="AD61" s="6">
        <f t="shared" si="1"/>
        <v>0</v>
      </c>
      <c r="AE61" s="7"/>
      <c r="AF61" s="7"/>
      <c r="AG61" s="7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33" customHeight="1">
      <c r="A62" s="2">
        <v>54</v>
      </c>
      <c r="B62" s="3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4">
        <f t="shared" si="6"/>
        <v>0</v>
      </c>
      <c r="R62" s="5">
        <f t="shared" si="8"/>
        <v>0</v>
      </c>
      <c r="S62" s="5">
        <f t="shared" si="9"/>
        <v>0</v>
      </c>
      <c r="T62" s="5">
        <f>IF(OR(G62="",G62="-"),0,G$8*(101+1000*LOG10(G$7/G62)))</f>
        <v>0</v>
      </c>
      <c r="U62" s="5">
        <f>IF(OR(H62="",H62="-"),0,H$8*(101+1000*LOG10(H$7/H62)))</f>
        <v>0</v>
      </c>
      <c r="V62" s="5">
        <f t="shared" si="11"/>
        <v>0</v>
      </c>
      <c r="W62" s="5">
        <f t="shared" si="11"/>
        <v>0</v>
      </c>
      <c r="X62" s="5">
        <f t="shared" si="11"/>
        <v>0</v>
      </c>
      <c r="Y62" s="5">
        <f t="shared" si="11"/>
        <v>0</v>
      </c>
      <c r="Z62" s="5">
        <f t="shared" si="11"/>
        <v>0</v>
      </c>
      <c r="AA62" s="5">
        <f>IF(OR(N62="",N62="-"),0,N$8*(101+1000*LOG10(N$7/N62)))</f>
        <v>0</v>
      </c>
      <c r="AB62" s="5">
        <f>IF(OR(O62="",O62="-"),0,O$8*(101+1000*LOG10(O$7/O62)))</f>
        <v>0</v>
      </c>
      <c r="AC62" s="5">
        <f>IF(OR(P62="",P62="-"),0,P$8*(101+1000*LOG10(P$7/P62)))</f>
        <v>0</v>
      </c>
      <c r="AD62" s="6">
        <f t="shared" si="1"/>
        <v>0</v>
      </c>
      <c r="AE62" s="7"/>
      <c r="AF62" s="7"/>
      <c r="AG62" s="7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</sheetData>
  <sheetProtection/>
  <mergeCells count="7">
    <mergeCell ref="Q6:Q8"/>
    <mergeCell ref="A2:H2"/>
    <mergeCell ref="A4:H4"/>
    <mergeCell ref="A6:A8"/>
    <mergeCell ref="B6:B8"/>
    <mergeCell ref="C6:C8"/>
    <mergeCell ref="J4:K4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2"/>
  <sheetViews>
    <sheetView zoomScale="65" zoomScaleNormal="65" zoomScalePageLayoutView="0" workbookViewId="0" topLeftCell="A1">
      <selection activeCell="S8" sqref="S8"/>
    </sheetView>
  </sheetViews>
  <sheetFormatPr defaultColWidth="9.140625" defaultRowHeight="12.75"/>
  <cols>
    <col min="1" max="1" width="9.140625" style="10" customWidth="1"/>
    <col min="2" max="2" width="14.57421875" style="9" customWidth="1"/>
    <col min="3" max="3" width="31.00390625" style="10" bestFit="1" customWidth="1"/>
    <col min="4" max="4" width="20.7109375" style="10" customWidth="1"/>
    <col min="5" max="5" width="13.421875" style="9" customWidth="1"/>
    <col min="6" max="6" width="14.00390625" style="9" customWidth="1"/>
    <col min="7" max="7" width="13.57421875" style="10" bestFit="1" customWidth="1"/>
    <col min="8" max="8" width="14.140625" style="10" bestFit="1" customWidth="1"/>
    <col min="9" max="9" width="11.8515625" style="10" customWidth="1"/>
    <col min="10" max="10" width="12.7109375" style="10" customWidth="1"/>
    <col min="11" max="11" width="12.421875" style="10" customWidth="1"/>
    <col min="12" max="12" width="14.00390625" style="10" customWidth="1"/>
    <col min="13" max="13" width="14.421875" style="10" bestFit="1" customWidth="1"/>
    <col min="14" max="15" width="14.421875" style="10" customWidth="1"/>
    <col min="16" max="16" width="12.7109375" style="10" customWidth="1"/>
    <col min="17" max="17" width="12.28125" style="11" bestFit="1" customWidth="1"/>
    <col min="18" max="19" width="11.28125" style="12" customWidth="1"/>
    <col min="20" max="29" width="9.140625" style="12" customWidth="1"/>
    <col min="30" max="30" width="8.8515625" style="12" customWidth="1"/>
    <col min="31" max="33" width="9.140625" style="13" customWidth="1"/>
    <col min="34" max="16384" width="9.140625" style="9" customWidth="1"/>
  </cols>
  <sheetData>
    <row r="1" spans="1:33" s="16" customFormat="1" ht="15">
      <c r="A1" s="11"/>
      <c r="C1" s="11"/>
      <c r="D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AF1" s="18"/>
      <c r="AG1" s="18"/>
    </row>
    <row r="2" spans="1:33" s="16" customFormat="1" ht="15">
      <c r="A2" s="71" t="s">
        <v>7</v>
      </c>
      <c r="B2" s="71"/>
      <c r="C2" s="71"/>
      <c r="D2" s="71"/>
      <c r="E2" s="71"/>
      <c r="F2" s="71"/>
      <c r="G2" s="71"/>
      <c r="H2" s="71"/>
      <c r="I2" s="33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8"/>
      <c r="AF2" s="18"/>
      <c r="AG2" s="18"/>
    </row>
    <row r="3" spans="1:33" s="16" customFormat="1" ht="15">
      <c r="A3" s="11"/>
      <c r="C3" s="11"/>
      <c r="D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8"/>
      <c r="AF3" s="18"/>
      <c r="AG3" s="18"/>
    </row>
    <row r="4" spans="1:33" s="16" customFormat="1" ht="18" customHeight="1">
      <c r="A4" s="72" t="s">
        <v>477</v>
      </c>
      <c r="B4" s="72"/>
      <c r="C4" s="72"/>
      <c r="D4" s="72"/>
      <c r="E4" s="72"/>
      <c r="F4" s="72"/>
      <c r="G4" s="72"/>
      <c r="H4" s="72"/>
      <c r="I4" s="19"/>
      <c r="J4" s="77" t="s">
        <v>9</v>
      </c>
      <c r="K4" s="78"/>
      <c r="L4" s="16">
        <f>SUM(E7:P7)/8</f>
        <v>0.5</v>
      </c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8"/>
      <c r="AF4" s="18"/>
      <c r="AG4" s="18"/>
    </row>
    <row r="5" spans="1:33" s="16" customFormat="1" ht="18" customHeight="1">
      <c r="A5" s="20"/>
      <c r="B5" s="20"/>
      <c r="C5" s="19"/>
      <c r="D5" s="19"/>
      <c r="E5" s="20"/>
      <c r="F5" s="20"/>
      <c r="G5" s="20"/>
      <c r="H5" s="20"/>
      <c r="I5" s="20"/>
      <c r="J5" s="19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8"/>
      <c r="AF5" s="18"/>
      <c r="AG5" s="18"/>
    </row>
    <row r="6" spans="1:33" s="24" customFormat="1" ht="15" customHeight="1">
      <c r="A6" s="73" t="s">
        <v>0</v>
      </c>
      <c r="B6" s="68" t="s">
        <v>1</v>
      </c>
      <c r="C6" s="68" t="s">
        <v>8</v>
      </c>
      <c r="D6" s="21" t="s">
        <v>2</v>
      </c>
      <c r="E6" s="21" t="s">
        <v>54</v>
      </c>
      <c r="F6" s="34" t="s">
        <v>19</v>
      </c>
      <c r="G6" s="21" t="s">
        <v>55</v>
      </c>
      <c r="H6" s="21" t="s">
        <v>56</v>
      </c>
      <c r="I6" s="21" t="s">
        <v>20</v>
      </c>
      <c r="J6" s="21" t="s">
        <v>30</v>
      </c>
      <c r="K6" s="21" t="s">
        <v>57</v>
      </c>
      <c r="L6" s="21" t="s">
        <v>21</v>
      </c>
      <c r="M6" s="21" t="s">
        <v>58</v>
      </c>
      <c r="N6" s="21" t="s">
        <v>59</v>
      </c>
      <c r="O6" s="21" t="s">
        <v>60</v>
      </c>
      <c r="P6" s="21" t="s">
        <v>6</v>
      </c>
      <c r="Q6" s="68" t="s">
        <v>3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3"/>
      <c r="AG6" s="23"/>
    </row>
    <row r="7" spans="1:33" s="24" customFormat="1" ht="14.25" customHeight="1">
      <c r="A7" s="74"/>
      <c r="B7" s="69"/>
      <c r="C7" s="69"/>
      <c r="D7" s="29" t="s">
        <v>4</v>
      </c>
      <c r="E7" s="26">
        <f>COUNTIF(E9:E100,"&gt;0")</f>
        <v>0</v>
      </c>
      <c r="F7" s="26">
        <f>COUNTIF(F9:F100,"&gt;0")</f>
        <v>0</v>
      </c>
      <c r="G7" s="26">
        <f aca="true" t="shared" si="0" ref="G7:P7">COUNTIF(G9:G100,"&gt;0")</f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4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6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3"/>
      <c r="AG7" s="23"/>
    </row>
    <row r="8" spans="1:33" s="24" customFormat="1" ht="14.25" customHeight="1">
      <c r="A8" s="75"/>
      <c r="B8" s="76"/>
      <c r="C8" s="76"/>
      <c r="D8" s="29" t="s">
        <v>5</v>
      </c>
      <c r="E8" s="29">
        <v>0.5</v>
      </c>
      <c r="F8" s="29">
        <v>1</v>
      </c>
      <c r="G8" s="26">
        <v>1</v>
      </c>
      <c r="H8" s="26">
        <v>1</v>
      </c>
      <c r="I8" s="26">
        <v>1</v>
      </c>
      <c r="J8" s="26">
        <v>1</v>
      </c>
      <c r="K8" s="26">
        <v>0.5</v>
      </c>
      <c r="L8" s="26">
        <v>1</v>
      </c>
      <c r="M8" s="26">
        <v>0.5</v>
      </c>
      <c r="N8" s="26">
        <v>0.5</v>
      </c>
      <c r="O8" s="26">
        <v>1</v>
      </c>
      <c r="P8" s="26">
        <v>1</v>
      </c>
      <c r="Q8" s="70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6">
        <f aca="true" t="shared" si="1" ref="AD8:AD62">SUM(R8:AC8)</f>
        <v>0</v>
      </c>
      <c r="AE8" s="23"/>
      <c r="AF8" s="23"/>
      <c r="AG8" s="23"/>
    </row>
    <row r="9" spans="1:44" ht="33" customHeight="1">
      <c r="A9" s="14">
        <v>1</v>
      </c>
      <c r="B9" s="1" t="s">
        <v>485</v>
      </c>
      <c r="C9" s="1" t="s">
        <v>478</v>
      </c>
      <c r="D9" s="1" t="s">
        <v>482</v>
      </c>
      <c r="E9" s="17"/>
      <c r="F9" s="17"/>
      <c r="G9" s="2"/>
      <c r="H9" s="2"/>
      <c r="I9" s="2"/>
      <c r="J9" s="2"/>
      <c r="K9" s="2"/>
      <c r="L9" s="2">
        <v>1</v>
      </c>
      <c r="M9" s="2"/>
      <c r="N9" s="2"/>
      <c r="O9" s="2"/>
      <c r="P9" s="2"/>
      <c r="Q9" s="4">
        <f aca="true" t="shared" si="2" ref="Q9:Q62">AD9</f>
        <v>703.0599913279624</v>
      </c>
      <c r="R9" s="5">
        <f aca="true" t="shared" si="3" ref="R9:AC30">IF(OR(E9="",E9="-"),0,E$8*(101+1000*LOG10(E$7/E9)))</f>
        <v>0</v>
      </c>
      <c r="S9" s="5">
        <f t="shared" si="3"/>
        <v>0</v>
      </c>
      <c r="T9" s="5">
        <f t="shared" si="3"/>
        <v>0</v>
      </c>
      <c r="U9" s="5">
        <f t="shared" si="3"/>
        <v>0</v>
      </c>
      <c r="V9" s="5">
        <f t="shared" si="3"/>
        <v>0</v>
      </c>
      <c r="W9" s="5">
        <f t="shared" si="3"/>
        <v>0</v>
      </c>
      <c r="X9" s="5">
        <f t="shared" si="3"/>
        <v>0</v>
      </c>
      <c r="Y9" s="5">
        <f t="shared" si="3"/>
        <v>703.0599913279624</v>
      </c>
      <c r="Z9" s="5">
        <f t="shared" si="3"/>
        <v>0</v>
      </c>
      <c r="AA9" s="5">
        <f t="shared" si="3"/>
        <v>0</v>
      </c>
      <c r="AB9" s="5">
        <f t="shared" si="3"/>
        <v>0</v>
      </c>
      <c r="AC9" s="5">
        <f t="shared" si="3"/>
        <v>0</v>
      </c>
      <c r="AD9" s="6">
        <f t="shared" si="1"/>
        <v>703.0599913279624</v>
      </c>
      <c r="AE9" s="7"/>
      <c r="AF9" s="7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33" customHeight="1">
      <c r="A10" s="14">
        <v>2</v>
      </c>
      <c r="B10" s="1"/>
      <c r="C10" s="1" t="s">
        <v>479</v>
      </c>
      <c r="D10" s="1" t="s">
        <v>483</v>
      </c>
      <c r="E10" s="3"/>
      <c r="F10" s="3"/>
      <c r="G10" s="2"/>
      <c r="H10" s="2"/>
      <c r="I10" s="2"/>
      <c r="J10" s="2"/>
      <c r="K10" s="2"/>
      <c r="L10" s="2">
        <v>2</v>
      </c>
      <c r="M10" s="2"/>
      <c r="N10" s="2"/>
      <c r="O10" s="2"/>
      <c r="P10" s="2"/>
      <c r="Q10" s="4">
        <f t="shared" si="2"/>
        <v>402.0299956639812</v>
      </c>
      <c r="R10" s="5">
        <f t="shared" si="3"/>
        <v>0</v>
      </c>
      <c r="S10" s="5">
        <f t="shared" si="3"/>
        <v>0</v>
      </c>
      <c r="T10" s="5">
        <f t="shared" si="3"/>
        <v>0</v>
      </c>
      <c r="U10" s="5">
        <f t="shared" si="3"/>
        <v>0</v>
      </c>
      <c r="V10" s="5">
        <f t="shared" si="3"/>
        <v>0</v>
      </c>
      <c r="W10" s="5">
        <f t="shared" si="3"/>
        <v>0</v>
      </c>
      <c r="X10" s="5">
        <f t="shared" si="3"/>
        <v>0</v>
      </c>
      <c r="Y10" s="5">
        <f t="shared" si="3"/>
        <v>402.0299956639812</v>
      </c>
      <c r="Z10" s="5">
        <f t="shared" si="3"/>
        <v>0</v>
      </c>
      <c r="AA10" s="5">
        <f t="shared" si="3"/>
        <v>0</v>
      </c>
      <c r="AB10" s="5">
        <f t="shared" si="3"/>
        <v>0</v>
      </c>
      <c r="AC10" s="5">
        <f t="shared" si="3"/>
        <v>0</v>
      </c>
      <c r="AD10" s="6">
        <f t="shared" si="1"/>
        <v>402.0299956639812</v>
      </c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33" customHeight="1">
      <c r="A11" s="14">
        <v>3</v>
      </c>
      <c r="B11" s="1" t="s">
        <v>486</v>
      </c>
      <c r="C11" s="1" t="s">
        <v>480</v>
      </c>
      <c r="D11" s="1" t="s">
        <v>484</v>
      </c>
      <c r="E11" s="36"/>
      <c r="F11" s="36"/>
      <c r="G11" s="2"/>
      <c r="H11" s="2"/>
      <c r="I11" s="2"/>
      <c r="J11" s="2"/>
      <c r="K11" s="2"/>
      <c r="L11" s="2">
        <v>3</v>
      </c>
      <c r="M11" s="2"/>
      <c r="N11" s="2"/>
      <c r="O11" s="2"/>
      <c r="P11" s="2"/>
      <c r="Q11" s="4">
        <f t="shared" si="2"/>
        <v>225.93873660829993</v>
      </c>
      <c r="R11" s="5">
        <f t="shared" si="3"/>
        <v>0</v>
      </c>
      <c r="S11" s="5">
        <f t="shared" si="3"/>
        <v>0</v>
      </c>
      <c r="T11" s="5">
        <f t="shared" si="3"/>
        <v>0</v>
      </c>
      <c r="U11" s="5">
        <f t="shared" si="3"/>
        <v>0</v>
      </c>
      <c r="V11" s="5">
        <f t="shared" si="3"/>
        <v>0</v>
      </c>
      <c r="W11" s="5">
        <f t="shared" si="3"/>
        <v>0</v>
      </c>
      <c r="X11" s="5">
        <f t="shared" si="3"/>
        <v>0</v>
      </c>
      <c r="Y11" s="5">
        <f t="shared" si="3"/>
        <v>225.93873660829993</v>
      </c>
      <c r="Z11" s="5">
        <f t="shared" si="3"/>
        <v>0</v>
      </c>
      <c r="AA11" s="5">
        <f t="shared" si="3"/>
        <v>0</v>
      </c>
      <c r="AB11" s="5">
        <f t="shared" si="3"/>
        <v>0</v>
      </c>
      <c r="AC11" s="5">
        <f t="shared" si="3"/>
        <v>0</v>
      </c>
      <c r="AD11" s="6">
        <f t="shared" si="1"/>
        <v>225.93873660829993</v>
      </c>
      <c r="AE11" s="7"/>
      <c r="AF11" s="7"/>
      <c r="AG11" s="7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33" customHeight="1">
      <c r="A12" s="14">
        <v>4</v>
      </c>
      <c r="B12" s="1"/>
      <c r="C12" s="1" t="s">
        <v>481</v>
      </c>
      <c r="D12" s="1" t="s">
        <v>71</v>
      </c>
      <c r="E12" s="3"/>
      <c r="F12" s="3"/>
      <c r="G12" s="2"/>
      <c r="H12" s="2"/>
      <c r="I12" s="2"/>
      <c r="J12" s="2"/>
      <c r="K12" s="2"/>
      <c r="L12" s="2">
        <v>4</v>
      </c>
      <c r="M12" s="2"/>
      <c r="N12" s="2"/>
      <c r="O12" s="2"/>
      <c r="P12" s="2"/>
      <c r="Q12" s="4">
        <f t="shared" si="2"/>
        <v>101</v>
      </c>
      <c r="R12" s="5">
        <f t="shared" si="3"/>
        <v>0</v>
      </c>
      <c r="S12" s="5">
        <f t="shared" si="3"/>
        <v>0</v>
      </c>
      <c r="T12" s="5">
        <f t="shared" si="3"/>
        <v>0</v>
      </c>
      <c r="U12" s="5">
        <f t="shared" si="3"/>
        <v>0</v>
      </c>
      <c r="V12" s="5">
        <f t="shared" si="3"/>
        <v>0</v>
      </c>
      <c r="W12" s="5">
        <f t="shared" si="3"/>
        <v>0</v>
      </c>
      <c r="X12" s="5">
        <f t="shared" si="3"/>
        <v>0</v>
      </c>
      <c r="Y12" s="5">
        <f t="shared" si="3"/>
        <v>101</v>
      </c>
      <c r="Z12" s="5">
        <f t="shared" si="3"/>
        <v>0</v>
      </c>
      <c r="AA12" s="5">
        <f t="shared" si="3"/>
        <v>0</v>
      </c>
      <c r="AB12" s="5">
        <f t="shared" si="3"/>
        <v>0</v>
      </c>
      <c r="AC12" s="5">
        <f t="shared" si="3"/>
        <v>0</v>
      </c>
      <c r="AD12" s="6">
        <f t="shared" si="1"/>
        <v>101</v>
      </c>
      <c r="AE12" s="7"/>
      <c r="AF12" s="7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33" customHeight="1">
      <c r="A13" s="14">
        <v>5</v>
      </c>
      <c r="B13" s="14"/>
      <c r="C13" s="15"/>
      <c r="D13" s="14"/>
      <c r="E13" s="14"/>
      <c r="F13" s="14"/>
      <c r="G13" s="2"/>
      <c r="H13" s="3"/>
      <c r="I13" s="3"/>
      <c r="J13" s="3"/>
      <c r="K13" s="2"/>
      <c r="L13" s="2"/>
      <c r="M13" s="2"/>
      <c r="N13" s="2"/>
      <c r="O13" s="2"/>
      <c r="P13" s="2"/>
      <c r="Q13" s="4">
        <f t="shared" si="2"/>
        <v>0</v>
      </c>
      <c r="R13" s="5">
        <f t="shared" si="3"/>
        <v>0</v>
      </c>
      <c r="S13" s="5">
        <f t="shared" si="3"/>
        <v>0</v>
      </c>
      <c r="T13" s="5">
        <f t="shared" si="3"/>
        <v>0</v>
      </c>
      <c r="U13" s="5">
        <f t="shared" si="3"/>
        <v>0</v>
      </c>
      <c r="V13" s="5">
        <f t="shared" si="3"/>
        <v>0</v>
      </c>
      <c r="W13" s="5">
        <f t="shared" si="3"/>
        <v>0</v>
      </c>
      <c r="X13" s="5">
        <f t="shared" si="3"/>
        <v>0</v>
      </c>
      <c r="Y13" s="5">
        <f t="shared" si="3"/>
        <v>0</v>
      </c>
      <c r="Z13" s="5">
        <f t="shared" si="3"/>
        <v>0</v>
      </c>
      <c r="AA13" s="5">
        <f t="shared" si="3"/>
        <v>0</v>
      </c>
      <c r="AB13" s="5">
        <f t="shared" si="3"/>
        <v>0</v>
      </c>
      <c r="AC13" s="5">
        <f t="shared" si="3"/>
        <v>0</v>
      </c>
      <c r="AD13" s="6">
        <f t="shared" si="1"/>
        <v>0</v>
      </c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33" customHeight="1">
      <c r="A14" s="14">
        <v>6</v>
      </c>
      <c r="B14" s="3"/>
      <c r="C14" s="3"/>
      <c r="D14" s="50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4">
        <f t="shared" si="2"/>
        <v>0</v>
      </c>
      <c r="R14" s="5">
        <f t="shared" si="3"/>
        <v>0</v>
      </c>
      <c r="S14" s="5">
        <f t="shared" si="3"/>
        <v>0</v>
      </c>
      <c r="T14" s="5">
        <f t="shared" si="3"/>
        <v>0</v>
      </c>
      <c r="U14" s="5">
        <f t="shared" si="3"/>
        <v>0</v>
      </c>
      <c r="V14" s="5">
        <f t="shared" si="3"/>
        <v>0</v>
      </c>
      <c r="W14" s="5">
        <f t="shared" si="3"/>
        <v>0</v>
      </c>
      <c r="X14" s="5">
        <f t="shared" si="3"/>
        <v>0</v>
      </c>
      <c r="Y14" s="5">
        <f t="shared" si="3"/>
        <v>0</v>
      </c>
      <c r="Z14" s="5">
        <f t="shared" si="3"/>
        <v>0</v>
      </c>
      <c r="AA14" s="5">
        <f t="shared" si="3"/>
        <v>0</v>
      </c>
      <c r="AB14" s="5">
        <f t="shared" si="3"/>
        <v>0</v>
      </c>
      <c r="AC14" s="5">
        <f t="shared" si="3"/>
        <v>0</v>
      </c>
      <c r="AD14" s="6">
        <f t="shared" si="1"/>
        <v>0</v>
      </c>
      <c r="AE14" s="7"/>
      <c r="AF14" s="7"/>
      <c r="AG14" s="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33" customHeight="1">
      <c r="A15" s="14">
        <v>7</v>
      </c>
      <c r="B15" s="3"/>
      <c r="C15" s="3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4">
        <f t="shared" si="2"/>
        <v>0</v>
      </c>
      <c r="R15" s="5">
        <f t="shared" si="3"/>
        <v>0</v>
      </c>
      <c r="S15" s="5">
        <f t="shared" si="3"/>
        <v>0</v>
      </c>
      <c r="T15" s="5">
        <f t="shared" si="3"/>
        <v>0</v>
      </c>
      <c r="U15" s="5">
        <f t="shared" si="3"/>
        <v>0</v>
      </c>
      <c r="V15" s="5">
        <f t="shared" si="3"/>
        <v>0</v>
      </c>
      <c r="W15" s="5">
        <f t="shared" si="3"/>
        <v>0</v>
      </c>
      <c r="X15" s="5">
        <f t="shared" si="3"/>
        <v>0</v>
      </c>
      <c r="Y15" s="5">
        <f t="shared" si="3"/>
        <v>0</v>
      </c>
      <c r="Z15" s="5">
        <f t="shared" si="3"/>
        <v>0</v>
      </c>
      <c r="AA15" s="5">
        <f t="shared" si="3"/>
        <v>0</v>
      </c>
      <c r="AB15" s="5">
        <f t="shared" si="3"/>
        <v>0</v>
      </c>
      <c r="AC15" s="5">
        <f t="shared" si="3"/>
        <v>0</v>
      </c>
      <c r="AD15" s="6">
        <f t="shared" si="1"/>
        <v>0</v>
      </c>
      <c r="AE15" s="7"/>
      <c r="AF15" s="7"/>
      <c r="AG15" s="7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33" customHeight="1">
      <c r="A16" s="14">
        <v>8</v>
      </c>
      <c r="B16" s="3"/>
      <c r="C16" s="3"/>
      <c r="D16" s="3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4">
        <f t="shared" si="2"/>
        <v>0</v>
      </c>
      <c r="R16" s="5">
        <f t="shared" si="3"/>
        <v>0</v>
      </c>
      <c r="S16" s="5">
        <f t="shared" si="3"/>
        <v>0</v>
      </c>
      <c r="T16" s="5">
        <f t="shared" si="3"/>
        <v>0</v>
      </c>
      <c r="U16" s="5">
        <f t="shared" si="3"/>
        <v>0</v>
      </c>
      <c r="V16" s="5">
        <f t="shared" si="3"/>
        <v>0</v>
      </c>
      <c r="W16" s="5">
        <f t="shared" si="3"/>
        <v>0</v>
      </c>
      <c r="X16" s="5">
        <f t="shared" si="3"/>
        <v>0</v>
      </c>
      <c r="Y16" s="5">
        <f t="shared" si="3"/>
        <v>0</v>
      </c>
      <c r="Z16" s="5">
        <f t="shared" si="3"/>
        <v>0</v>
      </c>
      <c r="AA16" s="5">
        <f t="shared" si="3"/>
        <v>0</v>
      </c>
      <c r="AB16" s="5">
        <f t="shared" si="3"/>
        <v>0</v>
      </c>
      <c r="AC16" s="5">
        <f t="shared" si="3"/>
        <v>0</v>
      </c>
      <c r="AD16" s="6">
        <f t="shared" si="1"/>
        <v>0</v>
      </c>
      <c r="AE16" s="7"/>
      <c r="AF16" s="7"/>
      <c r="AG16" s="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33" customHeight="1">
      <c r="A17" s="14">
        <v>9</v>
      </c>
      <c r="B17" s="36"/>
      <c r="C17" s="36"/>
      <c r="D17" s="36"/>
      <c r="E17" s="36"/>
      <c r="F17" s="36"/>
      <c r="G17" s="2"/>
      <c r="H17" s="2"/>
      <c r="I17" s="2"/>
      <c r="J17" s="2"/>
      <c r="K17" s="2"/>
      <c r="L17" s="2"/>
      <c r="M17" s="2"/>
      <c r="N17" s="2"/>
      <c r="O17" s="2"/>
      <c r="P17" s="2"/>
      <c r="Q17" s="4">
        <f t="shared" si="2"/>
        <v>0</v>
      </c>
      <c r="R17" s="5">
        <f t="shared" si="3"/>
        <v>0</v>
      </c>
      <c r="S17" s="5">
        <f t="shared" si="3"/>
        <v>0</v>
      </c>
      <c r="T17" s="5">
        <f t="shared" si="3"/>
        <v>0</v>
      </c>
      <c r="U17" s="5">
        <f t="shared" si="3"/>
        <v>0</v>
      </c>
      <c r="V17" s="5">
        <f t="shared" si="3"/>
        <v>0</v>
      </c>
      <c r="W17" s="5">
        <f t="shared" si="3"/>
        <v>0</v>
      </c>
      <c r="X17" s="5">
        <f t="shared" si="3"/>
        <v>0</v>
      </c>
      <c r="Y17" s="5">
        <f t="shared" si="3"/>
        <v>0</v>
      </c>
      <c r="Z17" s="5">
        <f t="shared" si="3"/>
        <v>0</v>
      </c>
      <c r="AA17" s="5">
        <f t="shared" si="3"/>
        <v>0</v>
      </c>
      <c r="AB17" s="5">
        <f t="shared" si="3"/>
        <v>0</v>
      </c>
      <c r="AC17" s="5">
        <f t="shared" si="3"/>
        <v>0</v>
      </c>
      <c r="AD17" s="6">
        <f t="shared" si="1"/>
        <v>0</v>
      </c>
      <c r="AE17" s="7"/>
      <c r="AF17" s="7"/>
      <c r="AG17" s="7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33" customHeight="1">
      <c r="A18" s="14">
        <v>10</v>
      </c>
      <c r="B18" s="36"/>
      <c r="C18" s="36"/>
      <c r="D18" s="37"/>
      <c r="E18" s="37"/>
      <c r="F18" s="17"/>
      <c r="G18" s="2"/>
      <c r="H18" s="2"/>
      <c r="I18" s="2"/>
      <c r="J18" s="2"/>
      <c r="K18" s="2"/>
      <c r="L18" s="2"/>
      <c r="M18" s="2"/>
      <c r="N18" s="2"/>
      <c r="O18" s="2"/>
      <c r="P18" s="2"/>
      <c r="Q18" s="4">
        <f t="shared" si="2"/>
        <v>0</v>
      </c>
      <c r="R18" s="5">
        <f t="shared" si="3"/>
        <v>0</v>
      </c>
      <c r="S18" s="5">
        <f t="shared" si="3"/>
        <v>0</v>
      </c>
      <c r="T18" s="5">
        <f t="shared" si="3"/>
        <v>0</v>
      </c>
      <c r="U18" s="5">
        <f t="shared" si="3"/>
        <v>0</v>
      </c>
      <c r="V18" s="5">
        <f t="shared" si="3"/>
        <v>0</v>
      </c>
      <c r="W18" s="5">
        <f t="shared" si="3"/>
        <v>0</v>
      </c>
      <c r="X18" s="5">
        <f t="shared" si="3"/>
        <v>0</v>
      </c>
      <c r="Y18" s="5">
        <f t="shared" si="3"/>
        <v>0</v>
      </c>
      <c r="Z18" s="5">
        <f t="shared" si="3"/>
        <v>0</v>
      </c>
      <c r="AA18" s="5">
        <f t="shared" si="3"/>
        <v>0</v>
      </c>
      <c r="AB18" s="5">
        <f t="shared" si="3"/>
        <v>0</v>
      </c>
      <c r="AC18" s="5">
        <f t="shared" si="3"/>
        <v>0</v>
      </c>
      <c r="AD18" s="6">
        <f t="shared" si="1"/>
        <v>0</v>
      </c>
      <c r="AE18" s="7"/>
      <c r="AF18" s="7"/>
      <c r="AG18" s="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33" customHeight="1">
      <c r="A19" s="14">
        <v>11</v>
      </c>
      <c r="B19" s="36"/>
      <c r="C19" s="36"/>
      <c r="D19" s="37"/>
      <c r="E19" s="37"/>
      <c r="F19" s="36"/>
      <c r="G19" s="2"/>
      <c r="H19" s="2"/>
      <c r="I19" s="2"/>
      <c r="J19" s="2"/>
      <c r="K19" s="2"/>
      <c r="L19" s="2"/>
      <c r="M19" s="2"/>
      <c r="N19" s="2"/>
      <c r="O19" s="2"/>
      <c r="P19" s="2"/>
      <c r="Q19" s="4">
        <f t="shared" si="2"/>
        <v>0</v>
      </c>
      <c r="R19" s="5">
        <f t="shared" si="3"/>
        <v>0</v>
      </c>
      <c r="S19" s="5">
        <f t="shared" si="3"/>
        <v>0</v>
      </c>
      <c r="T19" s="5">
        <f t="shared" si="3"/>
        <v>0</v>
      </c>
      <c r="U19" s="5">
        <f t="shared" si="3"/>
        <v>0</v>
      </c>
      <c r="V19" s="5">
        <f t="shared" si="3"/>
        <v>0</v>
      </c>
      <c r="W19" s="5">
        <f t="shared" si="3"/>
        <v>0</v>
      </c>
      <c r="X19" s="5">
        <f t="shared" si="3"/>
        <v>0</v>
      </c>
      <c r="Y19" s="5">
        <f t="shared" si="3"/>
        <v>0</v>
      </c>
      <c r="Z19" s="5">
        <f t="shared" si="3"/>
        <v>0</v>
      </c>
      <c r="AA19" s="5">
        <f t="shared" si="3"/>
        <v>0</v>
      </c>
      <c r="AB19" s="5">
        <f t="shared" si="3"/>
        <v>0</v>
      </c>
      <c r="AC19" s="5">
        <f t="shared" si="3"/>
        <v>0</v>
      </c>
      <c r="AD19" s="6">
        <f t="shared" si="1"/>
        <v>0</v>
      </c>
      <c r="AE19" s="7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33" customHeight="1">
      <c r="A20" s="14">
        <v>12</v>
      </c>
      <c r="B20" s="36"/>
      <c r="C20" s="36"/>
      <c r="D20" s="36"/>
      <c r="E20" s="36"/>
      <c r="F20" s="17"/>
      <c r="G20" s="2"/>
      <c r="H20" s="2"/>
      <c r="I20" s="2"/>
      <c r="J20" s="2"/>
      <c r="K20" s="2"/>
      <c r="L20" s="2"/>
      <c r="M20" s="2"/>
      <c r="N20" s="2"/>
      <c r="O20" s="2"/>
      <c r="P20" s="2"/>
      <c r="Q20" s="4">
        <f t="shared" si="2"/>
        <v>0</v>
      </c>
      <c r="R20" s="5">
        <f t="shared" si="3"/>
        <v>0</v>
      </c>
      <c r="S20" s="5">
        <f t="shared" si="3"/>
        <v>0</v>
      </c>
      <c r="T20" s="5">
        <f t="shared" si="3"/>
        <v>0</v>
      </c>
      <c r="U20" s="5">
        <f t="shared" si="3"/>
        <v>0</v>
      </c>
      <c r="V20" s="5">
        <f t="shared" si="3"/>
        <v>0</v>
      </c>
      <c r="W20" s="5">
        <f t="shared" si="3"/>
        <v>0</v>
      </c>
      <c r="X20" s="5">
        <f t="shared" si="3"/>
        <v>0</v>
      </c>
      <c r="Y20" s="5">
        <f t="shared" si="3"/>
        <v>0</v>
      </c>
      <c r="Z20" s="5">
        <f t="shared" si="3"/>
        <v>0</v>
      </c>
      <c r="AA20" s="5">
        <f t="shared" si="3"/>
        <v>0</v>
      </c>
      <c r="AB20" s="5">
        <f t="shared" si="3"/>
        <v>0</v>
      </c>
      <c r="AC20" s="5">
        <f t="shared" si="3"/>
        <v>0</v>
      </c>
      <c r="AD20" s="6">
        <f t="shared" si="1"/>
        <v>0</v>
      </c>
      <c r="AE20" s="7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33" customHeight="1">
      <c r="A21" s="14">
        <v>13</v>
      </c>
      <c r="B21" s="1"/>
      <c r="C21" s="1"/>
      <c r="D21" s="1"/>
      <c r="E21" s="1"/>
      <c r="F21" s="17"/>
      <c r="G21" s="2"/>
      <c r="H21" s="2"/>
      <c r="I21" s="2"/>
      <c r="J21" s="2"/>
      <c r="K21" s="2"/>
      <c r="L21" s="2"/>
      <c r="M21" s="2"/>
      <c r="N21" s="2"/>
      <c r="O21" s="2"/>
      <c r="P21" s="2"/>
      <c r="Q21" s="4">
        <f t="shared" si="2"/>
        <v>0</v>
      </c>
      <c r="R21" s="5">
        <f t="shared" si="3"/>
        <v>0</v>
      </c>
      <c r="S21" s="5">
        <f t="shared" si="3"/>
        <v>0</v>
      </c>
      <c r="T21" s="5">
        <f t="shared" si="3"/>
        <v>0</v>
      </c>
      <c r="U21" s="5">
        <f t="shared" si="3"/>
        <v>0</v>
      </c>
      <c r="V21" s="5">
        <f t="shared" si="3"/>
        <v>0</v>
      </c>
      <c r="W21" s="5">
        <f t="shared" si="3"/>
        <v>0</v>
      </c>
      <c r="X21" s="5">
        <f t="shared" si="3"/>
        <v>0</v>
      </c>
      <c r="Y21" s="5">
        <f t="shared" si="3"/>
        <v>0</v>
      </c>
      <c r="Z21" s="5">
        <f t="shared" si="3"/>
        <v>0</v>
      </c>
      <c r="AA21" s="5">
        <f t="shared" si="3"/>
        <v>0</v>
      </c>
      <c r="AB21" s="5">
        <f t="shared" si="3"/>
        <v>0</v>
      </c>
      <c r="AC21" s="5">
        <f t="shared" si="3"/>
        <v>0</v>
      </c>
      <c r="AD21" s="6">
        <f t="shared" si="1"/>
        <v>0</v>
      </c>
      <c r="AE21" s="7"/>
      <c r="AF21" s="7"/>
      <c r="AG21" s="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3" customHeight="1">
      <c r="A22" s="14">
        <v>14</v>
      </c>
      <c r="B22" s="36"/>
      <c r="C22" s="36"/>
      <c r="D22" s="36"/>
      <c r="E22" s="36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4">
        <f t="shared" si="2"/>
        <v>0</v>
      </c>
      <c r="R22" s="5">
        <f t="shared" si="3"/>
        <v>0</v>
      </c>
      <c r="S22" s="5">
        <f t="shared" si="3"/>
        <v>0</v>
      </c>
      <c r="T22" s="5">
        <f t="shared" si="3"/>
        <v>0</v>
      </c>
      <c r="U22" s="5">
        <f t="shared" si="3"/>
        <v>0</v>
      </c>
      <c r="V22" s="5">
        <f t="shared" si="3"/>
        <v>0</v>
      </c>
      <c r="W22" s="5">
        <f t="shared" si="3"/>
        <v>0</v>
      </c>
      <c r="X22" s="5">
        <f t="shared" si="3"/>
        <v>0</v>
      </c>
      <c r="Y22" s="5">
        <f t="shared" si="3"/>
        <v>0</v>
      </c>
      <c r="Z22" s="5">
        <f t="shared" si="3"/>
        <v>0</v>
      </c>
      <c r="AA22" s="5">
        <f t="shared" si="3"/>
        <v>0</v>
      </c>
      <c r="AB22" s="5">
        <f t="shared" si="3"/>
        <v>0</v>
      </c>
      <c r="AC22" s="5">
        <f t="shared" si="3"/>
        <v>0</v>
      </c>
      <c r="AD22" s="6">
        <f t="shared" si="1"/>
        <v>0</v>
      </c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3" customHeight="1">
      <c r="A23" s="14">
        <v>15</v>
      </c>
      <c r="B23" s="1"/>
      <c r="C23" s="1"/>
      <c r="D23" s="1"/>
      <c r="E23" s="1"/>
      <c r="F23" s="17"/>
      <c r="G23" s="2"/>
      <c r="H23" s="2"/>
      <c r="I23" s="2"/>
      <c r="J23" s="2"/>
      <c r="K23" s="2"/>
      <c r="L23" s="2"/>
      <c r="M23" s="2"/>
      <c r="N23" s="2"/>
      <c r="O23" s="2"/>
      <c r="P23" s="2"/>
      <c r="Q23" s="4">
        <f t="shared" si="2"/>
        <v>0</v>
      </c>
      <c r="R23" s="5">
        <f t="shared" si="3"/>
        <v>0</v>
      </c>
      <c r="S23" s="5">
        <f t="shared" si="3"/>
        <v>0</v>
      </c>
      <c r="T23" s="5">
        <f t="shared" si="3"/>
        <v>0</v>
      </c>
      <c r="U23" s="5">
        <f t="shared" si="3"/>
        <v>0</v>
      </c>
      <c r="V23" s="5">
        <f t="shared" si="3"/>
        <v>0</v>
      </c>
      <c r="W23" s="5">
        <f t="shared" si="3"/>
        <v>0</v>
      </c>
      <c r="X23" s="5">
        <f t="shared" si="3"/>
        <v>0</v>
      </c>
      <c r="Y23" s="5">
        <f t="shared" si="3"/>
        <v>0</v>
      </c>
      <c r="Z23" s="5">
        <f t="shared" si="3"/>
        <v>0</v>
      </c>
      <c r="AA23" s="5">
        <f t="shared" si="3"/>
        <v>0</v>
      </c>
      <c r="AB23" s="5">
        <f t="shared" si="3"/>
        <v>0</v>
      </c>
      <c r="AC23" s="5">
        <f t="shared" si="3"/>
        <v>0</v>
      </c>
      <c r="AD23" s="6">
        <f t="shared" si="1"/>
        <v>0</v>
      </c>
      <c r="AE23" s="7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33" customHeight="1">
      <c r="A24" s="14">
        <v>16</v>
      </c>
      <c r="B24" s="1"/>
      <c r="C24" s="1"/>
      <c r="D24" s="1"/>
      <c r="E24" s="1"/>
      <c r="F24" s="36"/>
      <c r="G24" s="2"/>
      <c r="H24" s="2"/>
      <c r="I24" s="2"/>
      <c r="J24" s="2"/>
      <c r="K24" s="2"/>
      <c r="L24" s="2"/>
      <c r="M24" s="2"/>
      <c r="N24" s="2"/>
      <c r="O24" s="2"/>
      <c r="P24" s="2"/>
      <c r="Q24" s="4">
        <f t="shared" si="2"/>
        <v>0</v>
      </c>
      <c r="R24" s="5">
        <f t="shared" si="3"/>
        <v>0</v>
      </c>
      <c r="S24" s="5">
        <f t="shared" si="3"/>
        <v>0</v>
      </c>
      <c r="T24" s="5">
        <f t="shared" si="3"/>
        <v>0</v>
      </c>
      <c r="U24" s="5">
        <f t="shared" si="3"/>
        <v>0</v>
      </c>
      <c r="V24" s="5">
        <f t="shared" si="3"/>
        <v>0</v>
      </c>
      <c r="W24" s="5">
        <f t="shared" si="3"/>
        <v>0</v>
      </c>
      <c r="X24" s="5">
        <f t="shared" si="3"/>
        <v>0</v>
      </c>
      <c r="Y24" s="5">
        <f t="shared" si="3"/>
        <v>0</v>
      </c>
      <c r="Z24" s="5">
        <f t="shared" si="3"/>
        <v>0</v>
      </c>
      <c r="AA24" s="5">
        <f t="shared" si="3"/>
        <v>0</v>
      </c>
      <c r="AB24" s="5">
        <f t="shared" si="3"/>
        <v>0</v>
      </c>
      <c r="AC24" s="5">
        <f t="shared" si="3"/>
        <v>0</v>
      </c>
      <c r="AD24" s="6">
        <f t="shared" si="1"/>
        <v>0</v>
      </c>
      <c r="AE24" s="7"/>
      <c r="AF24" s="7"/>
      <c r="AG24" s="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33" customHeight="1">
      <c r="A25" s="14">
        <v>17</v>
      </c>
      <c r="B25" s="3"/>
      <c r="C25" s="3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4">
        <f t="shared" si="2"/>
        <v>0</v>
      </c>
      <c r="R25" s="5">
        <f t="shared" si="3"/>
        <v>0</v>
      </c>
      <c r="S25" s="5">
        <f t="shared" si="3"/>
        <v>0</v>
      </c>
      <c r="T25" s="5">
        <f>IF(OR(G25="",G25="-"),0,G$8*(101+1000*LOG10(G$7/G25)))</f>
        <v>0</v>
      </c>
      <c r="U25" s="5">
        <f>IF(OR(H25="",H25="-"),0,H$8*(101+1000*LOG10(H$7/H25)))</f>
        <v>0</v>
      </c>
      <c r="V25" s="5">
        <f t="shared" si="3"/>
        <v>0</v>
      </c>
      <c r="W25" s="5">
        <f t="shared" si="3"/>
        <v>0</v>
      </c>
      <c r="X25" s="5">
        <f t="shared" si="3"/>
        <v>0</v>
      </c>
      <c r="Y25" s="5">
        <f t="shared" si="3"/>
        <v>0</v>
      </c>
      <c r="Z25" s="5">
        <f t="shared" si="3"/>
        <v>0</v>
      </c>
      <c r="AA25" s="5">
        <f t="shared" si="3"/>
        <v>0</v>
      </c>
      <c r="AB25" s="5">
        <f t="shared" si="3"/>
        <v>0</v>
      </c>
      <c r="AC25" s="5">
        <f t="shared" si="3"/>
        <v>0</v>
      </c>
      <c r="AD25" s="6">
        <f t="shared" si="1"/>
        <v>0</v>
      </c>
      <c r="AE25" s="7"/>
      <c r="AF25" s="7"/>
      <c r="AG25" s="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33" customHeight="1">
      <c r="A26" s="14">
        <v>18</v>
      </c>
      <c r="B26" s="3"/>
      <c r="C26" s="3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4">
        <f t="shared" si="2"/>
        <v>0</v>
      </c>
      <c r="R26" s="5">
        <f t="shared" si="3"/>
        <v>0</v>
      </c>
      <c r="S26" s="5">
        <f t="shared" si="3"/>
        <v>0</v>
      </c>
      <c r="T26" s="5">
        <f t="shared" si="3"/>
        <v>0</v>
      </c>
      <c r="U26" s="5">
        <f t="shared" si="3"/>
        <v>0</v>
      </c>
      <c r="V26" s="5">
        <f t="shared" si="3"/>
        <v>0</v>
      </c>
      <c r="W26" s="5">
        <f t="shared" si="3"/>
        <v>0</v>
      </c>
      <c r="X26" s="5">
        <f t="shared" si="3"/>
        <v>0</v>
      </c>
      <c r="Y26" s="5">
        <f t="shared" si="3"/>
        <v>0</v>
      </c>
      <c r="Z26" s="5">
        <f t="shared" si="3"/>
        <v>0</v>
      </c>
      <c r="AA26" s="5">
        <f t="shared" si="3"/>
        <v>0</v>
      </c>
      <c r="AB26" s="5">
        <f t="shared" si="3"/>
        <v>0</v>
      </c>
      <c r="AC26" s="5">
        <f t="shared" si="3"/>
        <v>0</v>
      </c>
      <c r="AD26" s="6">
        <f t="shared" si="1"/>
        <v>0</v>
      </c>
      <c r="AE26" s="7"/>
      <c r="AF26" s="7"/>
      <c r="AG26" s="7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33" customHeight="1">
      <c r="A27" s="14">
        <v>19</v>
      </c>
      <c r="B27" s="1"/>
      <c r="C27" s="1"/>
      <c r="D27" s="1"/>
      <c r="E27" s="1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4">
        <f t="shared" si="2"/>
        <v>0</v>
      </c>
      <c r="R27" s="5">
        <f t="shared" si="3"/>
        <v>0</v>
      </c>
      <c r="S27" s="5">
        <f t="shared" si="3"/>
        <v>0</v>
      </c>
      <c r="T27" s="5">
        <f t="shared" si="3"/>
        <v>0</v>
      </c>
      <c r="U27" s="5">
        <f t="shared" si="3"/>
        <v>0</v>
      </c>
      <c r="V27" s="5">
        <f t="shared" si="3"/>
        <v>0</v>
      </c>
      <c r="W27" s="5">
        <f t="shared" si="3"/>
        <v>0</v>
      </c>
      <c r="X27" s="5">
        <f t="shared" si="3"/>
        <v>0</v>
      </c>
      <c r="Y27" s="5">
        <f t="shared" si="3"/>
        <v>0</v>
      </c>
      <c r="Z27" s="5">
        <f t="shared" si="3"/>
        <v>0</v>
      </c>
      <c r="AA27" s="5">
        <f t="shared" si="3"/>
        <v>0</v>
      </c>
      <c r="AB27" s="5">
        <f t="shared" si="3"/>
        <v>0</v>
      </c>
      <c r="AC27" s="5">
        <f t="shared" si="3"/>
        <v>0</v>
      </c>
      <c r="AD27" s="6">
        <f t="shared" si="1"/>
        <v>0</v>
      </c>
      <c r="AE27" s="7"/>
      <c r="AF27" s="7"/>
      <c r="AG27" s="7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3" customHeight="1">
      <c r="A28" s="14">
        <v>20</v>
      </c>
      <c r="B28" s="36"/>
      <c r="C28" s="36"/>
      <c r="D28" s="36"/>
      <c r="E28" s="36"/>
      <c r="F28" s="36"/>
      <c r="G28" s="2"/>
      <c r="H28" s="2"/>
      <c r="I28" s="2"/>
      <c r="J28" s="2"/>
      <c r="K28" s="2"/>
      <c r="L28" s="2"/>
      <c r="M28" s="2"/>
      <c r="N28" s="2"/>
      <c r="O28" s="2"/>
      <c r="P28" s="2"/>
      <c r="Q28" s="4">
        <f t="shared" si="2"/>
        <v>0</v>
      </c>
      <c r="R28" s="5">
        <f t="shared" si="3"/>
        <v>0</v>
      </c>
      <c r="S28" s="5">
        <f t="shared" si="3"/>
        <v>0</v>
      </c>
      <c r="T28" s="5">
        <f t="shared" si="3"/>
        <v>0</v>
      </c>
      <c r="U28" s="5">
        <f t="shared" si="3"/>
        <v>0</v>
      </c>
      <c r="V28" s="5">
        <f t="shared" si="3"/>
        <v>0</v>
      </c>
      <c r="W28" s="5">
        <f t="shared" si="3"/>
        <v>0</v>
      </c>
      <c r="X28" s="5">
        <f t="shared" si="3"/>
        <v>0</v>
      </c>
      <c r="Y28" s="5">
        <f t="shared" si="3"/>
        <v>0</v>
      </c>
      <c r="Z28" s="5">
        <f t="shared" si="3"/>
        <v>0</v>
      </c>
      <c r="AA28" s="5">
        <f t="shared" si="3"/>
        <v>0</v>
      </c>
      <c r="AB28" s="5">
        <f t="shared" si="3"/>
        <v>0</v>
      </c>
      <c r="AC28" s="5">
        <f t="shared" si="3"/>
        <v>0</v>
      </c>
      <c r="AD28" s="6">
        <f t="shared" si="1"/>
        <v>0</v>
      </c>
      <c r="AE28" s="7"/>
      <c r="AF28" s="7"/>
      <c r="AG28" s="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33" customHeight="1">
      <c r="A29" s="28">
        <v>21</v>
      </c>
      <c r="B29" s="3"/>
      <c r="C29" s="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4">
        <f t="shared" si="2"/>
        <v>0</v>
      </c>
      <c r="R29" s="5">
        <f t="shared" si="3"/>
        <v>0</v>
      </c>
      <c r="S29" s="5">
        <f t="shared" si="3"/>
        <v>0</v>
      </c>
      <c r="T29" s="5">
        <f t="shared" si="3"/>
        <v>0</v>
      </c>
      <c r="U29" s="5">
        <f t="shared" si="3"/>
        <v>0</v>
      </c>
      <c r="V29" s="5">
        <f t="shared" si="3"/>
        <v>0</v>
      </c>
      <c r="W29" s="5">
        <f t="shared" si="3"/>
        <v>0</v>
      </c>
      <c r="X29" s="5">
        <f t="shared" si="3"/>
        <v>0</v>
      </c>
      <c r="Y29" s="5">
        <f t="shared" si="3"/>
        <v>0</v>
      </c>
      <c r="Z29" s="5">
        <f t="shared" si="3"/>
        <v>0</v>
      </c>
      <c r="AA29" s="5">
        <f t="shared" si="3"/>
        <v>0</v>
      </c>
      <c r="AB29" s="5">
        <f t="shared" si="3"/>
        <v>0</v>
      </c>
      <c r="AC29" s="5">
        <f t="shared" si="3"/>
        <v>0</v>
      </c>
      <c r="AD29" s="6">
        <f t="shared" si="1"/>
        <v>0</v>
      </c>
      <c r="AE29" s="7"/>
      <c r="AF29" s="7"/>
      <c r="AG29" s="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33" customHeight="1">
      <c r="A30" s="28">
        <v>22</v>
      </c>
      <c r="B30" s="17"/>
      <c r="C30" s="35"/>
      <c r="D30" s="17"/>
      <c r="E30" s="17"/>
      <c r="F30" s="17"/>
      <c r="G30" s="2"/>
      <c r="H30" s="2"/>
      <c r="I30" s="2"/>
      <c r="J30" s="2"/>
      <c r="K30" s="2"/>
      <c r="L30" s="2"/>
      <c r="M30" s="2"/>
      <c r="N30" s="2"/>
      <c r="O30" s="2"/>
      <c r="P30" s="2"/>
      <c r="Q30" s="4">
        <f t="shared" si="2"/>
        <v>0</v>
      </c>
      <c r="R30" s="5">
        <f t="shared" si="3"/>
        <v>0</v>
      </c>
      <c r="S30" s="5">
        <f t="shared" si="3"/>
        <v>0</v>
      </c>
      <c r="T30" s="5">
        <f t="shared" si="3"/>
        <v>0</v>
      </c>
      <c r="U30" s="5">
        <f t="shared" si="3"/>
        <v>0</v>
      </c>
      <c r="V30" s="5">
        <f t="shared" si="3"/>
        <v>0</v>
      </c>
      <c r="W30" s="5">
        <f aca="true" t="shared" si="4" ref="T30:AC52">IF(OR(J30="",J30="-"),0,J$8*(101+1000*LOG10(J$7/J30)))</f>
        <v>0</v>
      </c>
      <c r="X30" s="5">
        <f t="shared" si="4"/>
        <v>0</v>
      </c>
      <c r="Y30" s="5">
        <f t="shared" si="4"/>
        <v>0</v>
      </c>
      <c r="Z30" s="5">
        <f t="shared" si="4"/>
        <v>0</v>
      </c>
      <c r="AA30" s="5">
        <f t="shared" si="4"/>
        <v>0</v>
      </c>
      <c r="AB30" s="5">
        <f t="shared" si="4"/>
        <v>0</v>
      </c>
      <c r="AC30" s="5">
        <f t="shared" si="4"/>
        <v>0</v>
      </c>
      <c r="AD30" s="6">
        <f t="shared" si="1"/>
        <v>0</v>
      </c>
      <c r="AE30" s="7"/>
      <c r="AF30" s="7"/>
      <c r="AG30" s="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33" customHeight="1">
      <c r="A31" s="28">
        <v>23</v>
      </c>
      <c r="B31" s="3"/>
      <c r="C31" s="3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4">
        <f t="shared" si="2"/>
        <v>0</v>
      </c>
      <c r="R31" s="5">
        <f aca="true" t="shared" si="5" ref="R31:R62">IF(OR(E31="",E31="-"),0,E$8*(101+1000*LOG10(E$7/E31)))</f>
        <v>0</v>
      </c>
      <c r="S31" s="5">
        <f aca="true" t="shared" si="6" ref="S31:S62">IF(OR(F31="",F31="-"),0,F$8*(101+1000*LOG10(F$7/F31)))</f>
        <v>0</v>
      </c>
      <c r="T31" s="5">
        <f t="shared" si="4"/>
        <v>0</v>
      </c>
      <c r="U31" s="5">
        <f t="shared" si="4"/>
        <v>0</v>
      </c>
      <c r="V31" s="5">
        <f t="shared" si="4"/>
        <v>0</v>
      </c>
      <c r="W31" s="5">
        <f t="shared" si="4"/>
        <v>0</v>
      </c>
      <c r="X31" s="5">
        <f t="shared" si="4"/>
        <v>0</v>
      </c>
      <c r="Y31" s="5">
        <f t="shared" si="4"/>
        <v>0</v>
      </c>
      <c r="Z31" s="5">
        <f t="shared" si="4"/>
        <v>0</v>
      </c>
      <c r="AA31" s="5">
        <f t="shared" si="4"/>
        <v>0</v>
      </c>
      <c r="AB31" s="5">
        <f t="shared" si="4"/>
        <v>0</v>
      </c>
      <c r="AC31" s="5">
        <f t="shared" si="4"/>
        <v>0</v>
      </c>
      <c r="AD31" s="6">
        <f t="shared" si="1"/>
        <v>0</v>
      </c>
      <c r="AE31" s="7"/>
      <c r="AF31" s="7"/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33" customHeight="1">
      <c r="A32" s="28">
        <v>24</v>
      </c>
      <c r="B32" s="36"/>
      <c r="C32" s="40"/>
      <c r="D32" s="37"/>
      <c r="E32" s="37"/>
      <c r="F32" s="36"/>
      <c r="G32" s="2"/>
      <c r="H32" s="2"/>
      <c r="I32" s="2"/>
      <c r="J32" s="2"/>
      <c r="K32" s="2"/>
      <c r="L32" s="2"/>
      <c r="M32" s="2"/>
      <c r="N32" s="2"/>
      <c r="O32" s="2"/>
      <c r="P32" s="2"/>
      <c r="Q32" s="4">
        <f t="shared" si="2"/>
        <v>0</v>
      </c>
      <c r="R32" s="5">
        <f t="shared" si="5"/>
        <v>0</v>
      </c>
      <c r="S32" s="5">
        <f t="shared" si="6"/>
        <v>0</v>
      </c>
      <c r="T32" s="5">
        <f t="shared" si="4"/>
        <v>0</v>
      </c>
      <c r="U32" s="5">
        <f t="shared" si="4"/>
        <v>0</v>
      </c>
      <c r="V32" s="5">
        <f t="shared" si="4"/>
        <v>0</v>
      </c>
      <c r="W32" s="5">
        <f t="shared" si="4"/>
        <v>0</v>
      </c>
      <c r="X32" s="5">
        <f t="shared" si="4"/>
        <v>0</v>
      </c>
      <c r="Y32" s="5">
        <f t="shared" si="4"/>
        <v>0</v>
      </c>
      <c r="Z32" s="5">
        <f t="shared" si="4"/>
        <v>0</v>
      </c>
      <c r="AA32" s="5">
        <f t="shared" si="4"/>
        <v>0</v>
      </c>
      <c r="AB32" s="5">
        <f t="shared" si="4"/>
        <v>0</v>
      </c>
      <c r="AC32" s="5">
        <f t="shared" si="4"/>
        <v>0</v>
      </c>
      <c r="AD32" s="6">
        <f t="shared" si="1"/>
        <v>0</v>
      </c>
      <c r="AE32" s="7"/>
      <c r="AF32" s="7"/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33" customHeight="1">
      <c r="A33" s="28">
        <v>25</v>
      </c>
      <c r="B33" s="1"/>
      <c r="C33" s="1"/>
      <c r="D33" s="1"/>
      <c r="E33" s="1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4">
        <f t="shared" si="2"/>
        <v>0</v>
      </c>
      <c r="R33" s="5">
        <f t="shared" si="5"/>
        <v>0</v>
      </c>
      <c r="S33" s="5">
        <f t="shared" si="6"/>
        <v>0</v>
      </c>
      <c r="T33" s="5">
        <f t="shared" si="4"/>
        <v>0</v>
      </c>
      <c r="U33" s="5">
        <f t="shared" si="4"/>
        <v>0</v>
      </c>
      <c r="V33" s="5">
        <f t="shared" si="4"/>
        <v>0</v>
      </c>
      <c r="W33" s="5">
        <f t="shared" si="4"/>
        <v>0</v>
      </c>
      <c r="X33" s="5">
        <f t="shared" si="4"/>
        <v>0</v>
      </c>
      <c r="Y33" s="5">
        <f t="shared" si="4"/>
        <v>0</v>
      </c>
      <c r="Z33" s="5">
        <f t="shared" si="4"/>
        <v>0</v>
      </c>
      <c r="AA33" s="5">
        <f t="shared" si="4"/>
        <v>0</v>
      </c>
      <c r="AB33" s="5">
        <f t="shared" si="4"/>
        <v>0</v>
      </c>
      <c r="AC33" s="5">
        <f t="shared" si="4"/>
        <v>0</v>
      </c>
      <c r="AD33" s="6">
        <f t="shared" si="1"/>
        <v>0</v>
      </c>
      <c r="AE33" s="7"/>
      <c r="AF33" s="7"/>
      <c r="AG33" s="7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33" customHeight="1">
      <c r="A34" s="28">
        <v>26</v>
      </c>
      <c r="B34" s="36"/>
      <c r="C34" s="36"/>
      <c r="D34" s="36"/>
      <c r="E34" s="36"/>
      <c r="F34" s="36"/>
      <c r="G34" s="2"/>
      <c r="H34" s="2"/>
      <c r="I34" s="2"/>
      <c r="J34" s="2"/>
      <c r="K34" s="2"/>
      <c r="L34" s="2"/>
      <c r="M34" s="2"/>
      <c r="N34" s="2"/>
      <c r="O34" s="2"/>
      <c r="P34" s="2"/>
      <c r="Q34" s="4">
        <f t="shared" si="2"/>
        <v>0</v>
      </c>
      <c r="R34" s="5">
        <f t="shared" si="5"/>
        <v>0</v>
      </c>
      <c r="S34" s="5">
        <f t="shared" si="6"/>
        <v>0</v>
      </c>
      <c r="T34" s="5">
        <f t="shared" si="4"/>
        <v>0</v>
      </c>
      <c r="U34" s="5">
        <f t="shared" si="4"/>
        <v>0</v>
      </c>
      <c r="V34" s="5">
        <f t="shared" si="4"/>
        <v>0</v>
      </c>
      <c r="W34" s="5">
        <f t="shared" si="4"/>
        <v>0</v>
      </c>
      <c r="X34" s="5">
        <f t="shared" si="4"/>
        <v>0</v>
      </c>
      <c r="Y34" s="5">
        <f t="shared" si="4"/>
        <v>0</v>
      </c>
      <c r="Z34" s="5">
        <f t="shared" si="4"/>
        <v>0</v>
      </c>
      <c r="AA34" s="5">
        <f t="shared" si="4"/>
        <v>0</v>
      </c>
      <c r="AB34" s="5">
        <f t="shared" si="4"/>
        <v>0</v>
      </c>
      <c r="AC34" s="5">
        <f t="shared" si="4"/>
        <v>0</v>
      </c>
      <c r="AD34" s="6">
        <f t="shared" si="1"/>
        <v>0</v>
      </c>
      <c r="AE34" s="7"/>
      <c r="AF34" s="7"/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33" customHeight="1">
      <c r="A35" s="2">
        <v>27</v>
      </c>
      <c r="B35" s="15"/>
      <c r="C35" s="15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P35" s="2"/>
      <c r="Q35" s="4">
        <f t="shared" si="2"/>
        <v>0</v>
      </c>
      <c r="R35" s="5">
        <f t="shared" si="5"/>
        <v>0</v>
      </c>
      <c r="S35" s="5">
        <f t="shared" si="6"/>
        <v>0</v>
      </c>
      <c r="T35" s="5">
        <f t="shared" si="4"/>
        <v>0</v>
      </c>
      <c r="U35" s="5">
        <f t="shared" si="4"/>
        <v>0</v>
      </c>
      <c r="V35" s="5">
        <f t="shared" si="4"/>
        <v>0</v>
      </c>
      <c r="W35" s="5">
        <f t="shared" si="4"/>
        <v>0</v>
      </c>
      <c r="X35" s="5">
        <f t="shared" si="4"/>
        <v>0</v>
      </c>
      <c r="Y35" s="5">
        <f t="shared" si="4"/>
        <v>0</v>
      </c>
      <c r="Z35" s="5">
        <f t="shared" si="4"/>
        <v>0</v>
      </c>
      <c r="AA35" s="5">
        <f t="shared" si="4"/>
        <v>0</v>
      </c>
      <c r="AB35" s="5">
        <f t="shared" si="4"/>
        <v>0</v>
      </c>
      <c r="AC35" s="5">
        <f t="shared" si="4"/>
        <v>0</v>
      </c>
      <c r="AD35" s="6">
        <f t="shared" si="1"/>
        <v>0</v>
      </c>
      <c r="AE35" s="7"/>
      <c r="AF35" s="7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33" customHeight="1">
      <c r="A36" s="2">
        <v>28</v>
      </c>
      <c r="B36" s="14"/>
      <c r="C36" s="15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4">
        <f t="shared" si="2"/>
        <v>0</v>
      </c>
      <c r="R36" s="5">
        <f t="shared" si="5"/>
        <v>0</v>
      </c>
      <c r="S36" s="5">
        <f t="shared" si="6"/>
        <v>0</v>
      </c>
      <c r="T36" s="5">
        <f t="shared" si="4"/>
        <v>0</v>
      </c>
      <c r="U36" s="5">
        <f t="shared" si="4"/>
        <v>0</v>
      </c>
      <c r="V36" s="5">
        <f t="shared" si="4"/>
        <v>0</v>
      </c>
      <c r="W36" s="5">
        <f t="shared" si="4"/>
        <v>0</v>
      </c>
      <c r="X36" s="5">
        <f t="shared" si="4"/>
        <v>0</v>
      </c>
      <c r="Y36" s="5">
        <f t="shared" si="4"/>
        <v>0</v>
      </c>
      <c r="Z36" s="5">
        <f t="shared" si="4"/>
        <v>0</v>
      </c>
      <c r="AA36" s="5">
        <f t="shared" si="4"/>
        <v>0</v>
      </c>
      <c r="AB36" s="5">
        <f t="shared" si="4"/>
        <v>0</v>
      </c>
      <c r="AC36" s="5">
        <f t="shared" si="4"/>
        <v>0</v>
      </c>
      <c r="AD36" s="6">
        <f t="shared" si="1"/>
        <v>0</v>
      </c>
      <c r="AE36" s="7"/>
      <c r="AF36" s="7"/>
      <c r="AG36" s="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33" customHeight="1">
      <c r="A37" s="2">
        <v>29</v>
      </c>
      <c r="B37" s="17"/>
      <c r="C37" s="35"/>
      <c r="D37" s="17"/>
      <c r="E37" s="17"/>
      <c r="F37" s="17"/>
      <c r="G37" s="2"/>
      <c r="H37" s="2"/>
      <c r="I37" s="2"/>
      <c r="J37" s="2"/>
      <c r="K37" s="2"/>
      <c r="L37" s="2"/>
      <c r="M37" s="2"/>
      <c r="N37" s="2"/>
      <c r="O37" s="2"/>
      <c r="P37" s="2"/>
      <c r="Q37" s="4">
        <f t="shared" si="2"/>
        <v>0</v>
      </c>
      <c r="R37" s="5">
        <f t="shared" si="5"/>
        <v>0</v>
      </c>
      <c r="S37" s="5">
        <f t="shared" si="6"/>
        <v>0</v>
      </c>
      <c r="T37" s="5">
        <f t="shared" si="4"/>
        <v>0</v>
      </c>
      <c r="U37" s="5">
        <f t="shared" si="4"/>
        <v>0</v>
      </c>
      <c r="V37" s="5">
        <f t="shared" si="4"/>
        <v>0</v>
      </c>
      <c r="W37" s="5">
        <f t="shared" si="4"/>
        <v>0</v>
      </c>
      <c r="X37" s="5">
        <f t="shared" si="4"/>
        <v>0</v>
      </c>
      <c r="Y37" s="5">
        <f t="shared" si="4"/>
        <v>0</v>
      </c>
      <c r="Z37" s="5">
        <f t="shared" si="4"/>
        <v>0</v>
      </c>
      <c r="AA37" s="5">
        <f t="shared" si="4"/>
        <v>0</v>
      </c>
      <c r="AB37" s="5">
        <f t="shared" si="4"/>
        <v>0</v>
      </c>
      <c r="AC37" s="5">
        <f t="shared" si="4"/>
        <v>0</v>
      </c>
      <c r="AD37" s="6">
        <f t="shared" si="1"/>
        <v>0</v>
      </c>
      <c r="AE37" s="7"/>
      <c r="AF37" s="7"/>
      <c r="AG37" s="7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33" customHeight="1">
      <c r="A38" s="2">
        <v>30</v>
      </c>
      <c r="B38" s="3"/>
      <c r="C38" s="39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4">
        <f t="shared" si="2"/>
        <v>0</v>
      </c>
      <c r="R38" s="5">
        <f t="shared" si="5"/>
        <v>0</v>
      </c>
      <c r="S38" s="5">
        <f t="shared" si="6"/>
        <v>0</v>
      </c>
      <c r="T38" s="5">
        <f t="shared" si="4"/>
        <v>0</v>
      </c>
      <c r="U38" s="5">
        <f t="shared" si="4"/>
        <v>0</v>
      </c>
      <c r="V38" s="5">
        <f t="shared" si="4"/>
        <v>0</v>
      </c>
      <c r="W38" s="5">
        <f t="shared" si="4"/>
        <v>0</v>
      </c>
      <c r="X38" s="5">
        <f t="shared" si="4"/>
        <v>0</v>
      </c>
      <c r="Y38" s="5">
        <f t="shared" si="4"/>
        <v>0</v>
      </c>
      <c r="Z38" s="5">
        <f t="shared" si="4"/>
        <v>0</v>
      </c>
      <c r="AA38" s="5">
        <f t="shared" si="4"/>
        <v>0</v>
      </c>
      <c r="AB38" s="5">
        <f t="shared" si="4"/>
        <v>0</v>
      </c>
      <c r="AC38" s="5">
        <f t="shared" si="4"/>
        <v>0</v>
      </c>
      <c r="AD38" s="6">
        <f t="shared" si="1"/>
        <v>0</v>
      </c>
      <c r="AE38" s="7"/>
      <c r="AF38" s="7"/>
      <c r="AG38" s="7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33" customHeight="1">
      <c r="A39" s="2">
        <v>31</v>
      </c>
      <c r="B39" s="17"/>
      <c r="C39" s="39"/>
      <c r="D39" s="17"/>
      <c r="E39" s="17"/>
      <c r="F39" s="17"/>
      <c r="G39" s="2"/>
      <c r="H39" s="2"/>
      <c r="I39" s="2"/>
      <c r="J39" s="2"/>
      <c r="K39" s="2"/>
      <c r="L39" s="2"/>
      <c r="M39" s="2"/>
      <c r="N39" s="2"/>
      <c r="O39" s="2"/>
      <c r="P39" s="2"/>
      <c r="Q39" s="4">
        <f t="shared" si="2"/>
        <v>0</v>
      </c>
      <c r="R39" s="5">
        <f t="shared" si="5"/>
        <v>0</v>
      </c>
      <c r="S39" s="5">
        <f t="shared" si="6"/>
        <v>0</v>
      </c>
      <c r="T39" s="5">
        <f t="shared" si="4"/>
        <v>0</v>
      </c>
      <c r="U39" s="5">
        <f t="shared" si="4"/>
        <v>0</v>
      </c>
      <c r="V39" s="5">
        <f t="shared" si="4"/>
        <v>0</v>
      </c>
      <c r="W39" s="5">
        <f t="shared" si="4"/>
        <v>0</v>
      </c>
      <c r="X39" s="5">
        <f t="shared" si="4"/>
        <v>0</v>
      </c>
      <c r="Y39" s="5">
        <f t="shared" si="4"/>
        <v>0</v>
      </c>
      <c r="Z39" s="5">
        <f t="shared" si="4"/>
        <v>0</v>
      </c>
      <c r="AA39" s="5">
        <f t="shared" si="4"/>
        <v>0</v>
      </c>
      <c r="AB39" s="5">
        <f t="shared" si="4"/>
        <v>0</v>
      </c>
      <c r="AC39" s="5">
        <f t="shared" si="4"/>
        <v>0</v>
      </c>
      <c r="AD39" s="6">
        <f t="shared" si="1"/>
        <v>0</v>
      </c>
      <c r="AE39" s="7"/>
      <c r="AF39" s="7"/>
      <c r="AG39" s="7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33" customHeight="1">
      <c r="A40" s="2">
        <v>32</v>
      </c>
      <c r="B40" s="3"/>
      <c r="C40" s="3"/>
      <c r="D40" s="3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4">
        <f t="shared" si="2"/>
        <v>0</v>
      </c>
      <c r="R40" s="5">
        <f t="shared" si="5"/>
        <v>0</v>
      </c>
      <c r="S40" s="5">
        <f t="shared" si="6"/>
        <v>0</v>
      </c>
      <c r="T40" s="5">
        <f t="shared" si="4"/>
        <v>0</v>
      </c>
      <c r="U40" s="5">
        <f t="shared" si="4"/>
        <v>0</v>
      </c>
      <c r="V40" s="5">
        <f t="shared" si="4"/>
        <v>0</v>
      </c>
      <c r="W40" s="5">
        <f t="shared" si="4"/>
        <v>0</v>
      </c>
      <c r="X40" s="5">
        <f t="shared" si="4"/>
        <v>0</v>
      </c>
      <c r="Y40" s="5">
        <f t="shared" si="4"/>
        <v>0</v>
      </c>
      <c r="Z40" s="5">
        <f t="shared" si="4"/>
        <v>0</v>
      </c>
      <c r="AA40" s="5">
        <f t="shared" si="4"/>
        <v>0</v>
      </c>
      <c r="AB40" s="5">
        <f t="shared" si="4"/>
        <v>0</v>
      </c>
      <c r="AC40" s="5">
        <f t="shared" si="4"/>
        <v>0</v>
      </c>
      <c r="AD40" s="6">
        <f t="shared" si="1"/>
        <v>0</v>
      </c>
      <c r="AE40" s="7"/>
      <c r="AF40" s="7"/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33" customHeight="1">
      <c r="A41" s="2">
        <v>33</v>
      </c>
      <c r="B41" s="17"/>
      <c r="C41" s="35"/>
      <c r="D41" s="17"/>
      <c r="E41" s="17"/>
      <c r="F41" s="17"/>
      <c r="G41" s="2"/>
      <c r="H41" s="2"/>
      <c r="I41" s="2"/>
      <c r="J41" s="2"/>
      <c r="K41" s="2"/>
      <c r="L41" s="2"/>
      <c r="M41" s="2"/>
      <c r="N41" s="2"/>
      <c r="O41" s="2"/>
      <c r="P41" s="2"/>
      <c r="Q41" s="4">
        <f t="shared" si="2"/>
        <v>0</v>
      </c>
      <c r="R41" s="5">
        <f t="shared" si="5"/>
        <v>0</v>
      </c>
      <c r="S41" s="5">
        <f t="shared" si="6"/>
        <v>0</v>
      </c>
      <c r="T41" s="5">
        <f t="shared" si="4"/>
        <v>0</v>
      </c>
      <c r="U41" s="5">
        <f t="shared" si="4"/>
        <v>0</v>
      </c>
      <c r="V41" s="5">
        <f t="shared" si="4"/>
        <v>0</v>
      </c>
      <c r="W41" s="5">
        <f t="shared" si="4"/>
        <v>0</v>
      </c>
      <c r="X41" s="5">
        <f t="shared" si="4"/>
        <v>0</v>
      </c>
      <c r="Y41" s="5">
        <f t="shared" si="4"/>
        <v>0</v>
      </c>
      <c r="Z41" s="5">
        <f t="shared" si="4"/>
        <v>0</v>
      </c>
      <c r="AA41" s="5">
        <f t="shared" si="4"/>
        <v>0</v>
      </c>
      <c r="AB41" s="5">
        <f t="shared" si="4"/>
        <v>0</v>
      </c>
      <c r="AC41" s="5">
        <f t="shared" si="4"/>
        <v>0</v>
      </c>
      <c r="AD41" s="6">
        <f t="shared" si="1"/>
        <v>0</v>
      </c>
      <c r="AE41" s="7"/>
      <c r="AF41" s="7"/>
      <c r="AG41" s="7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33" customHeight="1">
      <c r="A42" s="2">
        <v>34</v>
      </c>
      <c r="B42" s="36"/>
      <c r="C42" s="36"/>
      <c r="D42" s="37"/>
      <c r="E42" s="37"/>
      <c r="F42" s="17"/>
      <c r="G42" s="2"/>
      <c r="H42" s="2"/>
      <c r="I42" s="2"/>
      <c r="J42" s="2"/>
      <c r="K42" s="2"/>
      <c r="L42" s="2"/>
      <c r="M42" s="2"/>
      <c r="N42" s="2"/>
      <c r="O42" s="2"/>
      <c r="P42" s="2"/>
      <c r="Q42" s="4">
        <f t="shared" si="2"/>
        <v>0</v>
      </c>
      <c r="R42" s="5">
        <f t="shared" si="5"/>
        <v>0</v>
      </c>
      <c r="S42" s="5">
        <f t="shared" si="6"/>
        <v>0</v>
      </c>
      <c r="T42" s="5">
        <f t="shared" si="4"/>
        <v>0</v>
      </c>
      <c r="U42" s="5">
        <f t="shared" si="4"/>
        <v>0</v>
      </c>
      <c r="V42" s="5">
        <f t="shared" si="4"/>
        <v>0</v>
      </c>
      <c r="W42" s="5">
        <f t="shared" si="4"/>
        <v>0</v>
      </c>
      <c r="X42" s="5">
        <f t="shared" si="4"/>
        <v>0</v>
      </c>
      <c r="Y42" s="5">
        <f t="shared" si="4"/>
        <v>0</v>
      </c>
      <c r="Z42" s="5">
        <f t="shared" si="4"/>
        <v>0</v>
      </c>
      <c r="AA42" s="5">
        <f t="shared" si="4"/>
        <v>0</v>
      </c>
      <c r="AB42" s="5">
        <f t="shared" si="4"/>
        <v>0</v>
      </c>
      <c r="AC42" s="5">
        <f t="shared" si="4"/>
        <v>0</v>
      </c>
      <c r="AD42" s="6">
        <f t="shared" si="1"/>
        <v>0</v>
      </c>
      <c r="AE42" s="7"/>
      <c r="AF42" s="7"/>
      <c r="AG42" s="7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33" customHeight="1">
      <c r="A43" s="2">
        <v>35</v>
      </c>
      <c r="B43" s="36"/>
      <c r="C43" s="36"/>
      <c r="D43" s="37"/>
      <c r="E43" s="37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4">
        <f t="shared" si="2"/>
        <v>0</v>
      </c>
      <c r="R43" s="5">
        <f t="shared" si="5"/>
        <v>0</v>
      </c>
      <c r="S43" s="5">
        <f t="shared" si="6"/>
        <v>0</v>
      </c>
      <c r="T43" s="5">
        <f t="shared" si="4"/>
        <v>0</v>
      </c>
      <c r="U43" s="5">
        <f t="shared" si="4"/>
        <v>0</v>
      </c>
      <c r="V43" s="5">
        <f t="shared" si="4"/>
        <v>0</v>
      </c>
      <c r="W43" s="5">
        <f t="shared" si="4"/>
        <v>0</v>
      </c>
      <c r="X43" s="5">
        <f t="shared" si="4"/>
        <v>0</v>
      </c>
      <c r="Y43" s="5">
        <f t="shared" si="4"/>
        <v>0</v>
      </c>
      <c r="Z43" s="5">
        <f t="shared" si="4"/>
        <v>0</v>
      </c>
      <c r="AA43" s="5">
        <f t="shared" si="4"/>
        <v>0</v>
      </c>
      <c r="AB43" s="5">
        <f t="shared" si="4"/>
        <v>0</v>
      </c>
      <c r="AC43" s="5">
        <f t="shared" si="4"/>
        <v>0</v>
      </c>
      <c r="AD43" s="6">
        <f t="shared" si="1"/>
        <v>0</v>
      </c>
      <c r="AE43" s="7"/>
      <c r="AF43" s="7"/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33" customHeight="1">
      <c r="A44" s="2">
        <v>36</v>
      </c>
      <c r="B44" s="36"/>
      <c r="C44" s="36"/>
      <c r="D44" s="36"/>
      <c r="E44" s="36"/>
      <c r="F44" s="36"/>
      <c r="G44" s="2"/>
      <c r="H44" s="2"/>
      <c r="I44" s="2"/>
      <c r="J44" s="2"/>
      <c r="K44" s="2"/>
      <c r="L44" s="2"/>
      <c r="M44" s="2"/>
      <c r="N44" s="2"/>
      <c r="O44" s="2"/>
      <c r="P44" s="2"/>
      <c r="Q44" s="4">
        <f t="shared" si="2"/>
        <v>0</v>
      </c>
      <c r="R44" s="5">
        <f t="shared" si="5"/>
        <v>0</v>
      </c>
      <c r="S44" s="5">
        <f t="shared" si="6"/>
        <v>0</v>
      </c>
      <c r="T44" s="5">
        <f t="shared" si="4"/>
        <v>0</v>
      </c>
      <c r="U44" s="5">
        <f t="shared" si="4"/>
        <v>0</v>
      </c>
      <c r="V44" s="5">
        <f t="shared" si="4"/>
        <v>0</v>
      </c>
      <c r="W44" s="5">
        <f t="shared" si="4"/>
        <v>0</v>
      </c>
      <c r="X44" s="5">
        <f t="shared" si="4"/>
        <v>0</v>
      </c>
      <c r="Y44" s="5">
        <f t="shared" si="4"/>
        <v>0</v>
      </c>
      <c r="Z44" s="5">
        <f t="shared" si="4"/>
        <v>0</v>
      </c>
      <c r="AA44" s="5">
        <f t="shared" si="4"/>
        <v>0</v>
      </c>
      <c r="AB44" s="5">
        <f t="shared" si="4"/>
        <v>0</v>
      </c>
      <c r="AC44" s="5">
        <f t="shared" si="4"/>
        <v>0</v>
      </c>
      <c r="AD44" s="6">
        <f t="shared" si="1"/>
        <v>0</v>
      </c>
      <c r="AE44" s="7"/>
      <c r="AF44" s="7"/>
      <c r="AG44" s="7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33" customHeight="1">
      <c r="A45" s="2">
        <v>37</v>
      </c>
      <c r="B45" s="36"/>
      <c r="C45" s="36"/>
      <c r="D45" s="37"/>
      <c r="E45" s="37"/>
      <c r="F45" s="36"/>
      <c r="G45" s="2"/>
      <c r="H45" s="2"/>
      <c r="I45" s="2"/>
      <c r="J45" s="2"/>
      <c r="K45" s="2"/>
      <c r="L45" s="2"/>
      <c r="M45" s="2"/>
      <c r="N45" s="2"/>
      <c r="O45" s="2"/>
      <c r="P45" s="2"/>
      <c r="Q45" s="4">
        <f t="shared" si="2"/>
        <v>0</v>
      </c>
      <c r="R45" s="5">
        <f t="shared" si="5"/>
        <v>0</v>
      </c>
      <c r="S45" s="5">
        <f t="shared" si="6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>
        <f t="shared" si="4"/>
        <v>0</v>
      </c>
      <c r="X45" s="5">
        <f t="shared" si="4"/>
        <v>0</v>
      </c>
      <c r="Y45" s="5">
        <f t="shared" si="4"/>
        <v>0</v>
      </c>
      <c r="Z45" s="5">
        <f t="shared" si="4"/>
        <v>0</v>
      </c>
      <c r="AA45" s="5">
        <f t="shared" si="4"/>
        <v>0</v>
      </c>
      <c r="AB45" s="5">
        <f t="shared" si="4"/>
        <v>0</v>
      </c>
      <c r="AC45" s="5">
        <f t="shared" si="4"/>
        <v>0</v>
      </c>
      <c r="AD45" s="6">
        <f t="shared" si="1"/>
        <v>0</v>
      </c>
      <c r="AE45" s="7"/>
      <c r="AF45" s="7"/>
      <c r="AG45" s="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33" customHeight="1">
      <c r="A46" s="2">
        <v>38</v>
      </c>
      <c r="B46" s="36"/>
      <c r="C46" s="36"/>
      <c r="D46" s="36"/>
      <c r="E46" s="36"/>
      <c r="F46" s="36"/>
      <c r="G46" s="2"/>
      <c r="H46" s="2"/>
      <c r="I46" s="2"/>
      <c r="J46" s="2"/>
      <c r="K46" s="2"/>
      <c r="L46" s="2"/>
      <c r="M46" s="2"/>
      <c r="N46" s="2"/>
      <c r="O46" s="2"/>
      <c r="P46" s="2"/>
      <c r="Q46" s="4">
        <f t="shared" si="2"/>
        <v>0</v>
      </c>
      <c r="R46" s="5">
        <f t="shared" si="5"/>
        <v>0</v>
      </c>
      <c r="S46" s="5">
        <f t="shared" si="6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4"/>
        <v>0</v>
      </c>
      <c r="X46" s="5">
        <f t="shared" si="4"/>
        <v>0</v>
      </c>
      <c r="Y46" s="5">
        <f t="shared" si="4"/>
        <v>0</v>
      </c>
      <c r="Z46" s="5">
        <f t="shared" si="4"/>
        <v>0</v>
      </c>
      <c r="AA46" s="5">
        <f t="shared" si="4"/>
        <v>0</v>
      </c>
      <c r="AB46" s="5">
        <f t="shared" si="4"/>
        <v>0</v>
      </c>
      <c r="AC46" s="5">
        <f t="shared" si="4"/>
        <v>0</v>
      </c>
      <c r="AD46" s="6">
        <f t="shared" si="1"/>
        <v>0</v>
      </c>
      <c r="AE46" s="7"/>
      <c r="AF46" s="7"/>
      <c r="AG46" s="7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33" customHeight="1">
      <c r="A47" s="2">
        <v>39</v>
      </c>
      <c r="B47" s="1"/>
      <c r="C47" s="39"/>
      <c r="D47" s="1"/>
      <c r="E47" s="1"/>
      <c r="F47" s="36"/>
      <c r="G47" s="2"/>
      <c r="H47" s="2"/>
      <c r="I47" s="2"/>
      <c r="J47" s="2"/>
      <c r="K47" s="2"/>
      <c r="L47" s="2"/>
      <c r="M47" s="2"/>
      <c r="N47" s="2"/>
      <c r="O47" s="2"/>
      <c r="P47" s="2"/>
      <c r="Q47" s="4">
        <f t="shared" si="2"/>
        <v>0</v>
      </c>
      <c r="R47" s="5">
        <f t="shared" si="5"/>
        <v>0</v>
      </c>
      <c r="S47" s="5">
        <f t="shared" si="6"/>
        <v>0</v>
      </c>
      <c r="T47" s="5">
        <f t="shared" si="4"/>
        <v>0</v>
      </c>
      <c r="U47" s="5">
        <f t="shared" si="4"/>
        <v>0</v>
      </c>
      <c r="V47" s="5">
        <f t="shared" si="4"/>
        <v>0</v>
      </c>
      <c r="W47" s="5">
        <f t="shared" si="4"/>
        <v>0</v>
      </c>
      <c r="X47" s="5">
        <f t="shared" si="4"/>
        <v>0</v>
      </c>
      <c r="Y47" s="5">
        <f t="shared" si="4"/>
        <v>0</v>
      </c>
      <c r="Z47" s="5">
        <f t="shared" si="4"/>
        <v>0</v>
      </c>
      <c r="AA47" s="5">
        <f t="shared" si="4"/>
        <v>0</v>
      </c>
      <c r="AB47" s="5">
        <f t="shared" si="4"/>
        <v>0</v>
      </c>
      <c r="AC47" s="5">
        <f t="shared" si="4"/>
        <v>0</v>
      </c>
      <c r="AD47" s="6">
        <f t="shared" si="1"/>
        <v>0</v>
      </c>
      <c r="AE47" s="7"/>
      <c r="AF47" s="7"/>
      <c r="AG47" s="7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33" customHeight="1">
      <c r="A48" s="2">
        <v>40</v>
      </c>
      <c r="B48" s="36"/>
      <c r="C48" s="39"/>
      <c r="D48" s="37"/>
      <c r="E48" s="37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4">
        <f t="shared" si="2"/>
        <v>0</v>
      </c>
      <c r="R48" s="5">
        <f t="shared" si="5"/>
        <v>0</v>
      </c>
      <c r="S48" s="5">
        <f t="shared" si="6"/>
        <v>0</v>
      </c>
      <c r="T48" s="5">
        <f t="shared" si="4"/>
        <v>0</v>
      </c>
      <c r="U48" s="5">
        <f t="shared" si="4"/>
        <v>0</v>
      </c>
      <c r="V48" s="5">
        <f t="shared" si="4"/>
        <v>0</v>
      </c>
      <c r="W48" s="5">
        <f t="shared" si="4"/>
        <v>0</v>
      </c>
      <c r="X48" s="5">
        <f t="shared" si="4"/>
        <v>0</v>
      </c>
      <c r="Y48" s="5">
        <f t="shared" si="4"/>
        <v>0</v>
      </c>
      <c r="Z48" s="5">
        <f t="shared" si="4"/>
        <v>0</v>
      </c>
      <c r="AA48" s="5">
        <f t="shared" si="4"/>
        <v>0</v>
      </c>
      <c r="AB48" s="5">
        <f t="shared" si="4"/>
        <v>0</v>
      </c>
      <c r="AC48" s="5">
        <f t="shared" si="4"/>
        <v>0</v>
      </c>
      <c r="AD48" s="6">
        <f t="shared" si="1"/>
        <v>0</v>
      </c>
      <c r="AE48" s="7"/>
      <c r="AF48" s="7"/>
      <c r="AG48" s="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33" customHeight="1">
      <c r="A49" s="2">
        <v>41</v>
      </c>
      <c r="B49" s="3"/>
      <c r="C49" s="3"/>
      <c r="D49" s="38"/>
      <c r="E49" s="38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4">
        <f t="shared" si="2"/>
        <v>0</v>
      </c>
      <c r="R49" s="5">
        <f t="shared" si="5"/>
        <v>0</v>
      </c>
      <c r="S49" s="5">
        <f t="shared" si="6"/>
        <v>0</v>
      </c>
      <c r="T49" s="5">
        <f t="shared" si="4"/>
        <v>0</v>
      </c>
      <c r="U49" s="5">
        <f t="shared" si="4"/>
        <v>0</v>
      </c>
      <c r="V49" s="5">
        <f t="shared" si="4"/>
        <v>0</v>
      </c>
      <c r="W49" s="5">
        <f t="shared" si="4"/>
        <v>0</v>
      </c>
      <c r="X49" s="5">
        <f t="shared" si="4"/>
        <v>0</v>
      </c>
      <c r="Y49" s="5">
        <f t="shared" si="4"/>
        <v>0</v>
      </c>
      <c r="Z49" s="5">
        <f t="shared" si="4"/>
        <v>0</v>
      </c>
      <c r="AA49" s="5">
        <f t="shared" si="4"/>
        <v>0</v>
      </c>
      <c r="AB49" s="5">
        <f t="shared" si="4"/>
        <v>0</v>
      </c>
      <c r="AC49" s="5">
        <f t="shared" si="4"/>
        <v>0</v>
      </c>
      <c r="AD49" s="6">
        <f t="shared" si="1"/>
        <v>0</v>
      </c>
      <c r="AE49" s="7"/>
      <c r="AF49" s="7"/>
      <c r="AG49" s="7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33" customHeight="1">
      <c r="A50" s="2">
        <v>42</v>
      </c>
      <c r="B50" s="3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4">
        <f t="shared" si="2"/>
        <v>0</v>
      </c>
      <c r="R50" s="5">
        <f t="shared" si="5"/>
        <v>0</v>
      </c>
      <c r="S50" s="5">
        <f t="shared" si="6"/>
        <v>0</v>
      </c>
      <c r="T50" s="5">
        <f t="shared" si="4"/>
        <v>0</v>
      </c>
      <c r="U50" s="5">
        <f t="shared" si="4"/>
        <v>0</v>
      </c>
      <c r="V50" s="5">
        <f t="shared" si="4"/>
        <v>0</v>
      </c>
      <c r="W50" s="5">
        <f t="shared" si="4"/>
        <v>0</v>
      </c>
      <c r="X50" s="5">
        <f t="shared" si="4"/>
        <v>0</v>
      </c>
      <c r="Y50" s="5">
        <f t="shared" si="4"/>
        <v>0</v>
      </c>
      <c r="Z50" s="5">
        <f t="shared" si="4"/>
        <v>0</v>
      </c>
      <c r="AA50" s="5">
        <f t="shared" si="4"/>
        <v>0</v>
      </c>
      <c r="AB50" s="5">
        <f t="shared" si="4"/>
        <v>0</v>
      </c>
      <c r="AC50" s="5">
        <f t="shared" si="4"/>
        <v>0</v>
      </c>
      <c r="AD50" s="6">
        <f t="shared" si="1"/>
        <v>0</v>
      </c>
      <c r="AE50" s="7"/>
      <c r="AF50" s="7"/>
      <c r="AG50" s="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33" customHeight="1">
      <c r="A51" s="2">
        <v>43</v>
      </c>
      <c r="B51" s="36"/>
      <c r="C51" s="36"/>
      <c r="D51" s="37"/>
      <c r="E51" s="37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4">
        <f t="shared" si="2"/>
        <v>0</v>
      </c>
      <c r="R51" s="5">
        <f t="shared" si="5"/>
        <v>0</v>
      </c>
      <c r="S51" s="5">
        <f t="shared" si="6"/>
        <v>0</v>
      </c>
      <c r="T51" s="5">
        <f t="shared" si="4"/>
        <v>0</v>
      </c>
      <c r="U51" s="5">
        <f t="shared" si="4"/>
        <v>0</v>
      </c>
      <c r="V51" s="5">
        <f t="shared" si="4"/>
        <v>0</v>
      </c>
      <c r="W51" s="5">
        <f t="shared" si="4"/>
        <v>0</v>
      </c>
      <c r="X51" s="5">
        <f t="shared" si="4"/>
        <v>0</v>
      </c>
      <c r="Y51" s="5">
        <f t="shared" si="4"/>
        <v>0</v>
      </c>
      <c r="Z51" s="5">
        <f t="shared" si="4"/>
        <v>0</v>
      </c>
      <c r="AA51" s="5">
        <f t="shared" si="4"/>
        <v>0</v>
      </c>
      <c r="AB51" s="5">
        <f t="shared" si="4"/>
        <v>0</v>
      </c>
      <c r="AC51" s="5">
        <f t="shared" si="4"/>
        <v>0</v>
      </c>
      <c r="AD51" s="6">
        <f t="shared" si="1"/>
        <v>0</v>
      </c>
      <c r="AE51" s="7"/>
      <c r="AF51" s="7"/>
      <c r="AG51" s="7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33" customHeight="1">
      <c r="A52" s="2">
        <v>44</v>
      </c>
      <c r="B52" s="36"/>
      <c r="C52" s="36"/>
      <c r="D52" s="36"/>
      <c r="E52" s="36"/>
      <c r="F52" s="36"/>
      <c r="G52" s="2"/>
      <c r="H52" s="2"/>
      <c r="I52" s="2"/>
      <c r="J52" s="2"/>
      <c r="K52" s="2"/>
      <c r="L52" s="2"/>
      <c r="M52" s="2"/>
      <c r="N52" s="2"/>
      <c r="O52" s="2"/>
      <c r="P52" s="2"/>
      <c r="Q52" s="4">
        <f t="shared" si="2"/>
        <v>0</v>
      </c>
      <c r="R52" s="5">
        <f t="shared" si="5"/>
        <v>0</v>
      </c>
      <c r="S52" s="5">
        <f t="shared" si="6"/>
        <v>0</v>
      </c>
      <c r="T52" s="5">
        <f t="shared" si="4"/>
        <v>0</v>
      </c>
      <c r="U52" s="5">
        <f t="shared" si="4"/>
        <v>0</v>
      </c>
      <c r="V52" s="5">
        <f t="shared" si="4"/>
        <v>0</v>
      </c>
      <c r="W52" s="5">
        <f t="shared" si="4"/>
        <v>0</v>
      </c>
      <c r="X52" s="5">
        <f t="shared" si="4"/>
        <v>0</v>
      </c>
      <c r="Y52" s="5">
        <f t="shared" si="4"/>
        <v>0</v>
      </c>
      <c r="Z52" s="5">
        <f t="shared" si="4"/>
        <v>0</v>
      </c>
      <c r="AA52" s="5">
        <f t="shared" si="4"/>
        <v>0</v>
      </c>
      <c r="AB52" s="5">
        <f t="shared" si="4"/>
        <v>0</v>
      </c>
      <c r="AC52" s="5">
        <f t="shared" si="4"/>
        <v>0</v>
      </c>
      <c r="AD52" s="6">
        <f t="shared" si="1"/>
        <v>0</v>
      </c>
      <c r="AE52" s="7"/>
      <c r="AF52" s="7"/>
      <c r="AG52" s="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33" customHeight="1">
      <c r="A53" s="2">
        <v>45</v>
      </c>
      <c r="B53" s="1"/>
      <c r="C53" s="1"/>
      <c r="D53" s="1"/>
      <c r="E53" s="1"/>
      <c r="F53" s="36"/>
      <c r="G53" s="2"/>
      <c r="H53" s="2"/>
      <c r="I53" s="2"/>
      <c r="J53" s="2"/>
      <c r="K53" s="2"/>
      <c r="L53" s="2"/>
      <c r="M53" s="2"/>
      <c r="N53" s="2"/>
      <c r="O53" s="2"/>
      <c r="P53" s="2"/>
      <c r="Q53" s="4">
        <f t="shared" si="2"/>
        <v>0</v>
      </c>
      <c r="R53" s="5">
        <f t="shared" si="5"/>
        <v>0</v>
      </c>
      <c r="S53" s="5">
        <f t="shared" si="6"/>
        <v>0</v>
      </c>
      <c r="T53" s="5">
        <f aca="true" t="shared" si="7" ref="T53:T62">IF(OR(G53="",G53="-"),0,G$8*(101+1000*LOG10(G$7/G53)))</f>
        <v>0</v>
      </c>
      <c r="U53" s="5">
        <f aca="true" t="shared" si="8" ref="U53:U62">IF(OR(H53="",H53="-"),0,H$8*(101+1000*LOG10(H$7/H53)))</f>
        <v>0</v>
      </c>
      <c r="V53" s="5">
        <f aca="true" t="shared" si="9" ref="V53:V62">IF(OR(I53="",I53="-"),0,I$8*(101+1000*LOG10(I$7/I53)))</f>
        <v>0</v>
      </c>
      <c r="W53" s="5">
        <f aca="true" t="shared" si="10" ref="W53:W62">IF(OR(J53="",J53="-"),0,J$8*(101+1000*LOG10(J$7/J53)))</f>
        <v>0</v>
      </c>
      <c r="X53" s="5">
        <f aca="true" t="shared" si="11" ref="X53:X62">IF(OR(K53="",K53="-"),0,K$8*(101+1000*LOG10(K$7/K53)))</f>
        <v>0</v>
      </c>
      <c r="Y53" s="5">
        <f aca="true" t="shared" si="12" ref="Y53:Y62">IF(OR(L53="",L53="-"),0,L$8*(101+1000*LOG10(L$7/L53)))</f>
        <v>0</v>
      </c>
      <c r="Z53" s="5">
        <f aca="true" t="shared" si="13" ref="Z53:Z62">IF(OR(M53="",M53="-"),0,M$8*(101+1000*LOG10(M$7/M53)))</f>
        <v>0</v>
      </c>
      <c r="AA53" s="5">
        <f aca="true" t="shared" si="14" ref="AA53:AA62">IF(OR(N53="",N53="-"),0,N$8*(101+1000*LOG10(N$7/N53)))</f>
        <v>0</v>
      </c>
      <c r="AB53" s="5">
        <f aca="true" t="shared" si="15" ref="AB53:AB62">IF(OR(O53="",O53="-"),0,O$8*(101+1000*LOG10(O$7/O53)))</f>
        <v>0</v>
      </c>
      <c r="AC53" s="5">
        <f aca="true" t="shared" si="16" ref="AC53:AC62">IF(OR(P53="",P53="-"),0,P$8*(101+1000*LOG10(P$7/P53)))</f>
        <v>0</v>
      </c>
      <c r="AD53" s="6">
        <f t="shared" si="1"/>
        <v>0</v>
      </c>
      <c r="AE53" s="7"/>
      <c r="AF53" s="7"/>
      <c r="AG53" s="7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33" customHeight="1">
      <c r="A54" s="2">
        <v>46</v>
      </c>
      <c r="B54" s="17"/>
      <c r="C54" s="35"/>
      <c r="D54" s="17"/>
      <c r="E54" s="17"/>
      <c r="F54" s="17"/>
      <c r="G54" s="2"/>
      <c r="H54" s="2"/>
      <c r="I54" s="2"/>
      <c r="J54" s="2"/>
      <c r="K54" s="2"/>
      <c r="L54" s="2"/>
      <c r="M54" s="2"/>
      <c r="N54" s="2"/>
      <c r="O54" s="2"/>
      <c r="P54" s="2"/>
      <c r="Q54" s="4">
        <f t="shared" si="2"/>
        <v>0</v>
      </c>
      <c r="R54" s="5">
        <f t="shared" si="5"/>
        <v>0</v>
      </c>
      <c r="S54" s="5">
        <f t="shared" si="6"/>
        <v>0</v>
      </c>
      <c r="T54" s="5">
        <f t="shared" si="7"/>
        <v>0</v>
      </c>
      <c r="U54" s="5">
        <f t="shared" si="8"/>
        <v>0</v>
      </c>
      <c r="V54" s="5">
        <f t="shared" si="9"/>
        <v>0</v>
      </c>
      <c r="W54" s="5">
        <f t="shared" si="10"/>
        <v>0</v>
      </c>
      <c r="X54" s="5">
        <f t="shared" si="11"/>
        <v>0</v>
      </c>
      <c r="Y54" s="5">
        <f t="shared" si="12"/>
        <v>0</v>
      </c>
      <c r="Z54" s="5">
        <f t="shared" si="13"/>
        <v>0</v>
      </c>
      <c r="AA54" s="5">
        <f t="shared" si="14"/>
        <v>0</v>
      </c>
      <c r="AB54" s="5">
        <f t="shared" si="15"/>
        <v>0</v>
      </c>
      <c r="AC54" s="5">
        <f t="shared" si="16"/>
        <v>0</v>
      </c>
      <c r="AD54" s="6">
        <f t="shared" si="1"/>
        <v>0</v>
      </c>
      <c r="AE54" s="7"/>
      <c r="AF54" s="7"/>
      <c r="AG54" s="7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33" customHeight="1">
      <c r="A55" s="2">
        <v>47</v>
      </c>
      <c r="B55" s="17"/>
      <c r="C55" s="35"/>
      <c r="D55" s="17"/>
      <c r="E55" s="17"/>
      <c r="F55" s="17"/>
      <c r="G55" s="2"/>
      <c r="H55" s="2"/>
      <c r="I55" s="2"/>
      <c r="J55" s="2"/>
      <c r="K55" s="2"/>
      <c r="L55" s="2"/>
      <c r="M55" s="2"/>
      <c r="N55" s="2"/>
      <c r="O55" s="2"/>
      <c r="P55" s="2"/>
      <c r="Q55" s="4">
        <f t="shared" si="2"/>
        <v>0</v>
      </c>
      <c r="R55" s="5">
        <f t="shared" si="5"/>
        <v>0</v>
      </c>
      <c r="S55" s="5">
        <f t="shared" si="6"/>
        <v>0</v>
      </c>
      <c r="T55" s="5">
        <f t="shared" si="7"/>
        <v>0</v>
      </c>
      <c r="U55" s="5">
        <f t="shared" si="8"/>
        <v>0</v>
      </c>
      <c r="V55" s="5">
        <f t="shared" si="9"/>
        <v>0</v>
      </c>
      <c r="W55" s="5">
        <f t="shared" si="10"/>
        <v>0</v>
      </c>
      <c r="X55" s="5">
        <f t="shared" si="11"/>
        <v>0</v>
      </c>
      <c r="Y55" s="5">
        <f t="shared" si="12"/>
        <v>0</v>
      </c>
      <c r="Z55" s="5">
        <f t="shared" si="13"/>
        <v>0</v>
      </c>
      <c r="AA55" s="5">
        <f t="shared" si="14"/>
        <v>0</v>
      </c>
      <c r="AB55" s="5">
        <f t="shared" si="15"/>
        <v>0</v>
      </c>
      <c r="AC55" s="5">
        <f t="shared" si="16"/>
        <v>0</v>
      </c>
      <c r="AD55" s="6">
        <f t="shared" si="1"/>
        <v>0</v>
      </c>
      <c r="AE55" s="7"/>
      <c r="AF55" s="7"/>
      <c r="AG55" s="7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33" customHeight="1">
      <c r="A56" s="2">
        <v>48</v>
      </c>
      <c r="B56" s="17"/>
      <c r="C56" s="35"/>
      <c r="D56" s="17"/>
      <c r="E56" s="17"/>
      <c r="F56" s="17"/>
      <c r="G56" s="2"/>
      <c r="H56" s="3"/>
      <c r="I56" s="3"/>
      <c r="J56" s="27"/>
      <c r="K56" s="2"/>
      <c r="L56" s="2"/>
      <c r="M56" s="2"/>
      <c r="N56" s="2"/>
      <c r="O56" s="2"/>
      <c r="P56" s="2"/>
      <c r="Q56" s="4">
        <f t="shared" si="2"/>
        <v>0</v>
      </c>
      <c r="R56" s="5">
        <f t="shared" si="5"/>
        <v>0</v>
      </c>
      <c r="S56" s="5">
        <f t="shared" si="6"/>
        <v>0</v>
      </c>
      <c r="T56" s="5">
        <f t="shared" si="7"/>
        <v>0</v>
      </c>
      <c r="U56" s="5">
        <f t="shared" si="8"/>
        <v>0</v>
      </c>
      <c r="V56" s="5">
        <f t="shared" si="9"/>
        <v>0</v>
      </c>
      <c r="W56" s="5">
        <f t="shared" si="10"/>
        <v>0</v>
      </c>
      <c r="X56" s="5">
        <f t="shared" si="11"/>
        <v>0</v>
      </c>
      <c r="Y56" s="5">
        <f t="shared" si="12"/>
        <v>0</v>
      </c>
      <c r="Z56" s="5">
        <f t="shared" si="13"/>
        <v>0</v>
      </c>
      <c r="AA56" s="5">
        <f t="shared" si="14"/>
        <v>0</v>
      </c>
      <c r="AB56" s="5">
        <f t="shared" si="15"/>
        <v>0</v>
      </c>
      <c r="AC56" s="5">
        <f t="shared" si="16"/>
        <v>0</v>
      </c>
      <c r="AD56" s="6">
        <f t="shared" si="1"/>
        <v>0</v>
      </c>
      <c r="AE56" s="7"/>
      <c r="AF56" s="7"/>
      <c r="AG56" s="7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33" customHeight="1">
      <c r="A57" s="2">
        <v>49</v>
      </c>
      <c r="B57" s="17"/>
      <c r="C57" s="35"/>
      <c r="D57" s="17"/>
      <c r="E57" s="17"/>
      <c r="F57" s="17"/>
      <c r="G57" s="2"/>
      <c r="H57" s="2"/>
      <c r="I57" s="2"/>
      <c r="J57" s="2"/>
      <c r="K57" s="2"/>
      <c r="L57" s="2"/>
      <c r="M57" s="2"/>
      <c r="N57" s="2"/>
      <c r="O57" s="2"/>
      <c r="P57" s="2"/>
      <c r="Q57" s="4">
        <f t="shared" si="2"/>
        <v>0</v>
      </c>
      <c r="R57" s="5">
        <f t="shared" si="5"/>
        <v>0</v>
      </c>
      <c r="S57" s="5">
        <f t="shared" si="6"/>
        <v>0</v>
      </c>
      <c r="T57" s="5">
        <f t="shared" si="7"/>
        <v>0</v>
      </c>
      <c r="U57" s="5">
        <f t="shared" si="8"/>
        <v>0</v>
      </c>
      <c r="V57" s="5">
        <f t="shared" si="9"/>
        <v>0</v>
      </c>
      <c r="W57" s="5">
        <f t="shared" si="10"/>
        <v>0</v>
      </c>
      <c r="X57" s="5">
        <f t="shared" si="11"/>
        <v>0</v>
      </c>
      <c r="Y57" s="5">
        <f t="shared" si="12"/>
        <v>0</v>
      </c>
      <c r="Z57" s="5">
        <f t="shared" si="13"/>
        <v>0</v>
      </c>
      <c r="AA57" s="5">
        <f t="shared" si="14"/>
        <v>0</v>
      </c>
      <c r="AB57" s="5">
        <f t="shared" si="15"/>
        <v>0</v>
      </c>
      <c r="AC57" s="5">
        <f t="shared" si="16"/>
        <v>0</v>
      </c>
      <c r="AD57" s="6">
        <f t="shared" si="1"/>
        <v>0</v>
      </c>
      <c r="AE57" s="7"/>
      <c r="AF57" s="7"/>
      <c r="AG57" s="7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33" customHeight="1">
      <c r="A58" s="2">
        <v>50</v>
      </c>
      <c r="B58" s="17"/>
      <c r="C58" s="35"/>
      <c r="D58" s="17"/>
      <c r="E58" s="17"/>
      <c r="F58" s="17"/>
      <c r="G58" s="2"/>
      <c r="H58" s="2"/>
      <c r="I58" s="2"/>
      <c r="J58" s="2"/>
      <c r="K58" s="2"/>
      <c r="L58" s="2"/>
      <c r="M58" s="2"/>
      <c r="N58" s="2"/>
      <c r="O58" s="2"/>
      <c r="P58" s="2"/>
      <c r="Q58" s="4">
        <f t="shared" si="2"/>
        <v>0</v>
      </c>
      <c r="R58" s="5">
        <f t="shared" si="5"/>
        <v>0</v>
      </c>
      <c r="S58" s="5">
        <f t="shared" si="6"/>
        <v>0</v>
      </c>
      <c r="T58" s="5">
        <f t="shared" si="7"/>
        <v>0</v>
      </c>
      <c r="U58" s="5">
        <f t="shared" si="8"/>
        <v>0</v>
      </c>
      <c r="V58" s="5">
        <f t="shared" si="9"/>
        <v>0</v>
      </c>
      <c r="W58" s="5">
        <f t="shared" si="10"/>
        <v>0</v>
      </c>
      <c r="X58" s="5">
        <f t="shared" si="11"/>
        <v>0</v>
      </c>
      <c r="Y58" s="5">
        <f t="shared" si="12"/>
        <v>0</v>
      </c>
      <c r="Z58" s="5">
        <f t="shared" si="13"/>
        <v>0</v>
      </c>
      <c r="AA58" s="5">
        <f t="shared" si="14"/>
        <v>0</v>
      </c>
      <c r="AB58" s="5">
        <f t="shared" si="15"/>
        <v>0</v>
      </c>
      <c r="AC58" s="5">
        <f t="shared" si="16"/>
        <v>0</v>
      </c>
      <c r="AD58" s="6">
        <f t="shared" si="1"/>
        <v>0</v>
      </c>
      <c r="AE58" s="7"/>
      <c r="AF58" s="7"/>
      <c r="AG58" s="7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33" customHeight="1">
      <c r="A59" s="2">
        <v>51</v>
      </c>
      <c r="B59" s="15"/>
      <c r="C59" s="15"/>
      <c r="D59" s="15"/>
      <c r="E59" s="15"/>
      <c r="F59" s="15"/>
      <c r="G59" s="2"/>
      <c r="H59" s="2"/>
      <c r="I59" s="2"/>
      <c r="J59" s="2"/>
      <c r="K59" s="2"/>
      <c r="L59" s="2"/>
      <c r="M59" s="2"/>
      <c r="N59" s="2"/>
      <c r="O59" s="2"/>
      <c r="P59" s="2"/>
      <c r="Q59" s="4">
        <f t="shared" si="2"/>
        <v>0</v>
      </c>
      <c r="R59" s="5">
        <f t="shared" si="5"/>
        <v>0</v>
      </c>
      <c r="S59" s="5">
        <f t="shared" si="6"/>
        <v>0</v>
      </c>
      <c r="T59" s="5">
        <f t="shared" si="7"/>
        <v>0</v>
      </c>
      <c r="U59" s="5">
        <f t="shared" si="8"/>
        <v>0</v>
      </c>
      <c r="V59" s="5">
        <f t="shared" si="9"/>
        <v>0</v>
      </c>
      <c r="W59" s="5">
        <f t="shared" si="10"/>
        <v>0</v>
      </c>
      <c r="X59" s="5">
        <f t="shared" si="11"/>
        <v>0</v>
      </c>
      <c r="Y59" s="5">
        <f t="shared" si="12"/>
        <v>0</v>
      </c>
      <c r="Z59" s="5">
        <f t="shared" si="13"/>
        <v>0</v>
      </c>
      <c r="AA59" s="5">
        <f t="shared" si="14"/>
        <v>0</v>
      </c>
      <c r="AB59" s="5">
        <f t="shared" si="15"/>
        <v>0</v>
      </c>
      <c r="AC59" s="5">
        <f t="shared" si="16"/>
        <v>0</v>
      </c>
      <c r="AD59" s="6">
        <f t="shared" si="1"/>
        <v>0</v>
      </c>
      <c r="AE59" s="7"/>
      <c r="AF59" s="7"/>
      <c r="AG59" s="7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33" customHeight="1">
      <c r="A60" s="2">
        <v>52</v>
      </c>
      <c r="B60" s="3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4">
        <f t="shared" si="2"/>
        <v>0</v>
      </c>
      <c r="R60" s="5">
        <f t="shared" si="5"/>
        <v>0</v>
      </c>
      <c r="S60" s="5">
        <f t="shared" si="6"/>
        <v>0</v>
      </c>
      <c r="T60" s="5">
        <f t="shared" si="7"/>
        <v>0</v>
      </c>
      <c r="U60" s="5">
        <f t="shared" si="8"/>
        <v>0</v>
      </c>
      <c r="V60" s="5">
        <f t="shared" si="9"/>
        <v>0</v>
      </c>
      <c r="W60" s="5">
        <f t="shared" si="10"/>
        <v>0</v>
      </c>
      <c r="X60" s="5">
        <f t="shared" si="11"/>
        <v>0</v>
      </c>
      <c r="Y60" s="5">
        <f t="shared" si="12"/>
        <v>0</v>
      </c>
      <c r="Z60" s="5">
        <f t="shared" si="13"/>
        <v>0</v>
      </c>
      <c r="AA60" s="5">
        <f t="shared" si="14"/>
        <v>0</v>
      </c>
      <c r="AB60" s="5">
        <f t="shared" si="15"/>
        <v>0</v>
      </c>
      <c r="AC60" s="5">
        <f t="shared" si="16"/>
        <v>0</v>
      </c>
      <c r="AD60" s="6">
        <f t="shared" si="1"/>
        <v>0</v>
      </c>
      <c r="AE60" s="7"/>
      <c r="AF60" s="7"/>
      <c r="AG60" s="7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33" customHeight="1">
      <c r="A61" s="2">
        <v>53</v>
      </c>
      <c r="B61" s="3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4">
        <f t="shared" si="2"/>
        <v>0</v>
      </c>
      <c r="R61" s="5">
        <f t="shared" si="5"/>
        <v>0</v>
      </c>
      <c r="S61" s="5">
        <f t="shared" si="6"/>
        <v>0</v>
      </c>
      <c r="T61" s="5">
        <f t="shared" si="7"/>
        <v>0</v>
      </c>
      <c r="U61" s="5">
        <f t="shared" si="8"/>
        <v>0</v>
      </c>
      <c r="V61" s="5">
        <f t="shared" si="9"/>
        <v>0</v>
      </c>
      <c r="W61" s="5">
        <f t="shared" si="10"/>
        <v>0</v>
      </c>
      <c r="X61" s="5">
        <f t="shared" si="11"/>
        <v>0</v>
      </c>
      <c r="Y61" s="5">
        <f t="shared" si="12"/>
        <v>0</v>
      </c>
      <c r="Z61" s="5">
        <f t="shared" si="13"/>
        <v>0</v>
      </c>
      <c r="AA61" s="5">
        <f t="shared" si="14"/>
        <v>0</v>
      </c>
      <c r="AB61" s="5">
        <f t="shared" si="15"/>
        <v>0</v>
      </c>
      <c r="AC61" s="5">
        <f t="shared" si="16"/>
        <v>0</v>
      </c>
      <c r="AD61" s="6">
        <f t="shared" si="1"/>
        <v>0</v>
      </c>
      <c r="AE61" s="7"/>
      <c r="AF61" s="7"/>
      <c r="AG61" s="7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33" customHeight="1">
      <c r="A62" s="2">
        <v>54</v>
      </c>
      <c r="B62" s="3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4">
        <f t="shared" si="2"/>
        <v>0</v>
      </c>
      <c r="R62" s="5">
        <f t="shared" si="5"/>
        <v>0</v>
      </c>
      <c r="S62" s="5">
        <f t="shared" si="6"/>
        <v>0</v>
      </c>
      <c r="T62" s="5">
        <f t="shared" si="7"/>
        <v>0</v>
      </c>
      <c r="U62" s="5">
        <f t="shared" si="8"/>
        <v>0</v>
      </c>
      <c r="V62" s="5">
        <f t="shared" si="9"/>
        <v>0</v>
      </c>
      <c r="W62" s="5">
        <f t="shared" si="10"/>
        <v>0</v>
      </c>
      <c r="X62" s="5">
        <f t="shared" si="11"/>
        <v>0</v>
      </c>
      <c r="Y62" s="5">
        <f t="shared" si="12"/>
        <v>0</v>
      </c>
      <c r="Z62" s="5">
        <f t="shared" si="13"/>
        <v>0</v>
      </c>
      <c r="AA62" s="5">
        <f t="shared" si="14"/>
        <v>0</v>
      </c>
      <c r="AB62" s="5">
        <f t="shared" si="15"/>
        <v>0</v>
      </c>
      <c r="AC62" s="5">
        <f t="shared" si="16"/>
        <v>0</v>
      </c>
      <c r="AD62" s="6">
        <f t="shared" si="1"/>
        <v>0</v>
      </c>
      <c r="AE62" s="7"/>
      <c r="AF62" s="7"/>
      <c r="AG62" s="7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</sheetData>
  <sheetProtection/>
  <mergeCells count="7">
    <mergeCell ref="Q6:Q8"/>
    <mergeCell ref="A2:H2"/>
    <mergeCell ref="A4:H4"/>
    <mergeCell ref="J4:K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Krew &amp; Osocze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Ahnaethi</dc:creator>
  <cp:keywords/>
  <dc:description/>
  <cp:lastModifiedBy>Jarosław</cp:lastModifiedBy>
  <dcterms:created xsi:type="dcterms:W3CDTF">2007-10-17T16:56:29Z</dcterms:created>
  <dcterms:modified xsi:type="dcterms:W3CDTF">2013-09-03T07:53:08Z</dcterms:modified>
  <cp:category/>
  <cp:version/>
  <cp:contentType/>
  <cp:contentStatus/>
</cp:coreProperties>
</file>