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TEXEL" sheetId="1" r:id="rId1"/>
    <sheet name="Acat" sheetId="2" r:id="rId2"/>
  </sheets>
  <definedNames>
    <definedName name="_xlnm.Print_Area" localSheetId="0">'TEXEL'!$A$3:$AB$15</definedName>
  </definedNames>
  <calcPr fullCalcOnLoad="1"/>
</workbook>
</file>

<file path=xl/sharedStrings.xml><?xml version="1.0" encoding="utf-8"?>
<sst xmlns="http://schemas.openxmlformats.org/spreadsheetml/2006/main" count="154" uniqueCount="75">
  <si>
    <t>LP.</t>
  </si>
  <si>
    <t>sternik</t>
  </si>
  <si>
    <t>załogant</t>
  </si>
  <si>
    <t>nr żagla</t>
  </si>
  <si>
    <t>suma pkt</t>
  </si>
  <si>
    <t>czas</t>
  </si>
  <si>
    <t>czas/Taxel Rating</t>
  </si>
  <si>
    <t>liczba pkt.</t>
  </si>
  <si>
    <t>Marian Tobys</t>
  </si>
  <si>
    <t>Jan Grzegorzek</t>
  </si>
  <si>
    <t>Zbigniew Piekarski</t>
  </si>
  <si>
    <t>POL 600</t>
  </si>
  <si>
    <t>ACAT</t>
  </si>
  <si>
    <t>POL 6</t>
  </si>
  <si>
    <t>Marek Żebrowski</t>
  </si>
  <si>
    <t>Daniel Cieślik</t>
  </si>
  <si>
    <t xml:space="preserve">typ </t>
  </si>
  <si>
    <t>POL 1</t>
  </si>
  <si>
    <t>Puchar Charzyków w katamaranach</t>
  </si>
  <si>
    <t>Maciej Kłosowicz</t>
  </si>
  <si>
    <t>Texel Rating</t>
  </si>
  <si>
    <t>F18</t>
  </si>
  <si>
    <t>Andrzej Opoka</t>
  </si>
  <si>
    <t>Marcin Sieński</t>
  </si>
  <si>
    <t>Wojciech Worek</t>
  </si>
  <si>
    <t>Jacek Noetzel</t>
  </si>
  <si>
    <t>POL 3</t>
  </si>
  <si>
    <t>miejsce</t>
  </si>
  <si>
    <t>DNS</t>
  </si>
  <si>
    <t>*5</t>
  </si>
  <si>
    <t>*3</t>
  </si>
  <si>
    <t>*7</t>
  </si>
  <si>
    <t>*6</t>
  </si>
  <si>
    <t>*4</t>
  </si>
  <si>
    <t>*8</t>
  </si>
  <si>
    <t>1 - 2 MAJA 2010</t>
  </si>
  <si>
    <t>POL 2</t>
  </si>
  <si>
    <t>Jarosław Bętkowski</t>
  </si>
  <si>
    <t>Kowalewski Maciej</t>
  </si>
  <si>
    <t>Tymoteusz Bendyk</t>
  </si>
  <si>
    <t>Piotr Weltrowski</t>
  </si>
  <si>
    <t>POL 10</t>
  </si>
  <si>
    <t>15</t>
  </si>
  <si>
    <t>POL 5</t>
  </si>
  <si>
    <t>4</t>
  </si>
  <si>
    <t>Kacprzak Janusz</t>
  </si>
  <si>
    <t>POL 18</t>
  </si>
  <si>
    <t>Kobyliński Mateusz</t>
  </si>
  <si>
    <t>Bauhaus 3</t>
  </si>
  <si>
    <t>Karolina Kozłowska</t>
  </si>
  <si>
    <t>Bauhaus 2</t>
  </si>
  <si>
    <t>Tornado</t>
  </si>
  <si>
    <t>Top Cat</t>
  </si>
  <si>
    <t>2414</t>
  </si>
  <si>
    <t>1232</t>
  </si>
  <si>
    <t>POL 308</t>
  </si>
  <si>
    <t>DNF</t>
  </si>
  <si>
    <t>*2</t>
  </si>
  <si>
    <t>Nacra 5,7</t>
  </si>
  <si>
    <t>Seweryn Krajewski</t>
  </si>
  <si>
    <t>F20</t>
  </si>
  <si>
    <t>*DNF</t>
  </si>
  <si>
    <t>*DNS</t>
  </si>
  <si>
    <t xml:space="preserve"> </t>
  </si>
  <si>
    <t>Mariusz Grzegorzek</t>
  </si>
  <si>
    <t>Małgorzata Grzybowska</t>
  </si>
  <si>
    <t>Krzysztof Kowalik</t>
  </si>
  <si>
    <t>Maciej Żebrowski</t>
  </si>
  <si>
    <t>Olaf Jersak</t>
  </si>
  <si>
    <t>Michał Kobyliński</t>
  </si>
  <si>
    <t>Wyniki końcowe- A-CAT</t>
  </si>
  <si>
    <t xml:space="preserve">Wyniki końcowe- TEXEL </t>
  </si>
  <si>
    <t>Sędzia Główny</t>
  </si>
  <si>
    <t>Jarosław Bazylko</t>
  </si>
  <si>
    <t>1- 2 MAJA 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</si>
</sst>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mm]:ss"/>
  </numFmts>
  <fonts count="32">
    <font>
      <sz val="10"/>
      <name val="Arial"/>
      <family val="0"/>
    </font>
    <font>
      <b/>
      <sz val="14"/>
      <color indexed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color indexed="17"/>
      <name val="Czcionka tekstu podstawowego"/>
      <family val="0"/>
    </font>
    <font>
      <sz val="11"/>
      <name val="Czcionka tekstu podstawowego"/>
      <family val="2"/>
    </font>
    <font>
      <b/>
      <sz val="12"/>
      <name val="Arial"/>
      <family val="2"/>
    </font>
    <font>
      <b/>
      <sz val="11"/>
      <name val="Czcionka tekstu podstawowego"/>
      <family val="2"/>
    </font>
    <font>
      <b/>
      <sz val="11"/>
      <name val="Arial CE"/>
      <family val="2"/>
    </font>
    <font>
      <b/>
      <sz val="11"/>
      <color indexed="17"/>
      <name val="Czcionka tekstu podstawowego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49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45" fontId="2" fillId="0" borderId="12" xfId="0" applyNumberFormat="1" applyFont="1" applyBorder="1" applyAlignment="1">
      <alignment horizontal="center" vertical="center" textRotation="90" wrapText="1"/>
    </xf>
    <xf numFmtId="164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21" fontId="5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5" fontId="2" fillId="0" borderId="12" xfId="0" applyNumberFormat="1" applyFont="1" applyFill="1" applyBorder="1" applyAlignment="1">
      <alignment horizontal="center" vertical="center" textRotation="90" wrapText="1"/>
    </xf>
    <xf numFmtId="21" fontId="10" fillId="4" borderId="11" xfId="41" applyNumberFormat="1" applyBorder="1" applyAlignment="1">
      <alignment horizontal="center"/>
    </xf>
    <xf numFmtId="0" fontId="10" fillId="4" borderId="13" xfId="41" applyBorder="1" applyAlignment="1">
      <alignment horizontal="center"/>
    </xf>
    <xf numFmtId="164" fontId="10" fillId="4" borderId="14" xfId="41" applyNumberFormat="1" applyBorder="1" applyAlignment="1">
      <alignment horizontal="center" vertical="center" textRotation="90" wrapText="1"/>
    </xf>
    <xf numFmtId="0" fontId="10" fillId="4" borderId="11" xfId="41" applyBorder="1" applyAlignment="1">
      <alignment horizontal="center" vertical="center" textRotation="90" wrapText="1"/>
    </xf>
    <xf numFmtId="45" fontId="10" fillId="4" borderId="15" xfId="41" applyNumberFormat="1" applyBorder="1" applyAlignment="1">
      <alignment horizontal="center" vertical="center" textRotation="90" wrapText="1"/>
    </xf>
    <xf numFmtId="164" fontId="10" fillId="4" borderId="11" xfId="41" applyNumberFormat="1" applyBorder="1" applyAlignment="1">
      <alignment horizontal="center" vertical="center"/>
    </xf>
    <xf numFmtId="164" fontId="10" fillId="4" borderId="10" xfId="41" applyNumberFormat="1" applyBorder="1" applyAlignment="1">
      <alignment horizontal="center" vertical="center" textRotation="90" wrapText="1"/>
    </xf>
    <xf numFmtId="45" fontId="10" fillId="4" borderId="12" xfId="41" applyNumberFormat="1" applyBorder="1" applyAlignment="1">
      <alignment horizontal="center" vertical="center" textRotation="90" wrapText="1"/>
    </xf>
    <xf numFmtId="0" fontId="0" fillId="4" borderId="0" xfId="0" applyFill="1" applyAlignment="1">
      <alignment/>
    </xf>
    <xf numFmtId="0" fontId="5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textRotation="90" wrapText="1"/>
    </xf>
    <xf numFmtId="45" fontId="2" fillId="0" borderId="11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4" fillId="4" borderId="11" xfId="41" applyFont="1" applyFill="1" applyBorder="1" applyAlignment="1">
      <alignment horizontal="center" vertical="center"/>
    </xf>
    <xf numFmtId="0" fontId="24" fillId="4" borderId="11" xfId="41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10" fillId="4" borderId="11" xfId="41" applyNumberFormat="1" applyBorder="1" applyAlignment="1">
      <alignment horizontal="center" vertical="center" textRotation="90" wrapText="1"/>
    </xf>
    <xf numFmtId="0" fontId="0" fillId="24" borderId="11" xfId="0" applyFill="1" applyBorder="1" applyAlignment="1">
      <alignment/>
    </xf>
    <xf numFmtId="164" fontId="10" fillId="24" borderId="11" xfId="41" applyNumberFormat="1" applyFill="1" applyBorder="1" applyAlignment="1">
      <alignment horizontal="center" vertical="center"/>
    </xf>
    <xf numFmtId="0" fontId="10" fillId="24" borderId="11" xfId="41" applyNumberFormat="1" applyFill="1" applyBorder="1" applyAlignment="1">
      <alignment horizontal="center" vertical="center"/>
    </xf>
    <xf numFmtId="164" fontId="0" fillId="24" borderId="11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0" fillId="0" borderId="0" xfId="41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4" borderId="11" xfId="4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28" fillId="4" borderId="11" xfId="41" applyNumberFormat="1" applyFont="1" applyFill="1" applyBorder="1" applyAlignment="1">
      <alignment horizontal="center" vertical="center"/>
    </xf>
    <xf numFmtId="164" fontId="26" fillId="4" borderId="11" xfId="41" applyNumberFormat="1" applyFont="1" applyFill="1" applyBorder="1" applyAlignment="1">
      <alignment horizontal="center"/>
    </xf>
    <xf numFmtId="0" fontId="28" fillId="4" borderId="11" xfId="41" applyNumberFormat="1" applyFont="1" applyFill="1" applyBorder="1" applyAlignment="1">
      <alignment horizontal="center" vertical="center"/>
    </xf>
    <xf numFmtId="164" fontId="26" fillId="4" borderId="11" xfId="41" applyNumberFormat="1" applyFont="1" applyFill="1" applyBorder="1" applyAlignment="1">
      <alignment horizontal="center" vertical="center"/>
    </xf>
    <xf numFmtId="164" fontId="28" fillId="4" borderId="11" xfId="41" applyNumberFormat="1" applyFont="1" applyFill="1" applyBorder="1" applyAlignment="1">
      <alignment horizontal="center"/>
    </xf>
    <xf numFmtId="0" fontId="28" fillId="4" borderId="11" xfId="41" applyFont="1" applyFill="1" applyBorder="1" applyAlignment="1">
      <alignment horizontal="center"/>
    </xf>
    <xf numFmtId="0" fontId="0" fillId="0" borderId="16" xfId="0" applyBorder="1" applyAlignment="1">
      <alignment/>
    </xf>
    <xf numFmtId="0" fontId="24" fillId="4" borderId="11" xfId="4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0" fontId="27" fillId="4" borderId="11" xfId="4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28" fillId="4" borderId="11" xfId="41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10" fillId="4" borderId="17" xfId="41" applyBorder="1" applyAlignment="1">
      <alignment horizontal="center"/>
    </xf>
    <xf numFmtId="0" fontId="0" fillId="0" borderId="17" xfId="0" applyBorder="1" applyAlignment="1">
      <alignment/>
    </xf>
    <xf numFmtId="0" fontId="10" fillId="4" borderId="18" xfId="4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3" fillId="4" borderId="20" xfId="41" applyFont="1" applyBorder="1" applyAlignment="1">
      <alignment horizontal="center" vertical="center" wrapText="1"/>
    </xf>
    <xf numFmtId="0" fontId="23" fillId="4" borderId="21" xfId="41" applyFont="1" applyBorder="1" applyAlignment="1">
      <alignment horizontal="center" vertical="center" wrapText="1"/>
    </xf>
    <xf numFmtId="0" fontId="23" fillId="4" borderId="22" xfId="41" applyFont="1" applyBorder="1" applyAlignment="1">
      <alignment horizontal="center" vertical="center" wrapText="1"/>
    </xf>
    <xf numFmtId="0" fontId="23" fillId="4" borderId="23" xfId="41" applyFont="1" applyBorder="1" applyAlignment="1">
      <alignment horizontal="center" vertical="center" wrapText="1"/>
    </xf>
    <xf numFmtId="0" fontId="23" fillId="4" borderId="24" xfId="41" applyFont="1" applyBorder="1" applyAlignment="1">
      <alignment horizontal="center" vertical="center" wrapText="1"/>
    </xf>
    <xf numFmtId="0" fontId="23" fillId="4" borderId="25" xfId="4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0" fillId="4" borderId="10" xfId="41" applyBorder="1" applyAlignment="1">
      <alignment horizontal="center"/>
    </xf>
    <xf numFmtId="0" fontId="10" fillId="4" borderId="17" xfId="41" applyBorder="1" applyAlignment="1">
      <alignment horizontal="center" vertical="center" wrapText="1"/>
    </xf>
    <xf numFmtId="0" fontId="10" fillId="4" borderId="11" xfId="41" applyBorder="1" applyAlignment="1">
      <alignment horizontal="center" vertical="center" wrapText="1"/>
    </xf>
    <xf numFmtId="45" fontId="10" fillId="4" borderId="17" xfId="41" applyNumberFormat="1" applyBorder="1" applyAlignment="1">
      <alignment horizontal="center" vertical="center" wrapText="1"/>
    </xf>
    <xf numFmtId="45" fontId="10" fillId="4" borderId="11" xfId="41" applyNumberFormat="1" applyBorder="1" applyAlignment="1">
      <alignment horizontal="center" vertical="center" wrapText="1"/>
    </xf>
    <xf numFmtId="49" fontId="10" fillId="4" borderId="26" xfId="41" applyNumberFormat="1" applyBorder="1" applyAlignment="1">
      <alignment horizontal="center" vertical="center" wrapText="1"/>
    </xf>
    <xf numFmtId="49" fontId="10" fillId="4" borderId="15" xfId="41" applyNumberFormat="1" applyBorder="1" applyAlignment="1">
      <alignment horizontal="center" vertical="center" wrapText="1"/>
    </xf>
    <xf numFmtId="45" fontId="10" fillId="4" borderId="27" xfId="41" applyNumberFormat="1" applyFont="1" applyFill="1" applyBorder="1" applyAlignment="1">
      <alignment horizontal="center" vertical="center" textRotation="90" wrapText="1"/>
    </xf>
    <xf numFmtId="45" fontId="10" fillId="4" borderId="28" xfId="41" applyNumberForma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4" borderId="20" xfId="41" applyBorder="1" applyAlignment="1">
      <alignment horizontal="center"/>
    </xf>
    <xf numFmtId="0" fontId="10" fillId="4" borderId="21" xfId="41" applyBorder="1" applyAlignment="1">
      <alignment horizontal="center"/>
    </xf>
    <xf numFmtId="0" fontId="10" fillId="4" borderId="22" xfId="41" applyBorder="1" applyAlignment="1">
      <alignment horizontal="center"/>
    </xf>
    <xf numFmtId="2" fontId="2" fillId="0" borderId="29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0" fontId="10" fillId="4" borderId="30" xfId="41" applyBorder="1" applyAlignment="1">
      <alignment horizontal="center"/>
    </xf>
    <xf numFmtId="0" fontId="10" fillId="4" borderId="31" xfId="4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4" borderId="32" xfId="41" applyBorder="1" applyAlignment="1">
      <alignment horizontal="center"/>
    </xf>
    <xf numFmtId="0" fontId="10" fillId="4" borderId="33" xfId="4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4" borderId="34" xfId="41" applyFont="1" applyBorder="1" applyAlignment="1">
      <alignment horizontal="center" vertical="center" wrapText="1"/>
    </xf>
    <xf numFmtId="0" fontId="23" fillId="4" borderId="35" xfId="41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3" fillId="4" borderId="37" xfId="41" applyFont="1" applyBorder="1" applyAlignment="1">
      <alignment horizontal="center" vertical="center" wrapText="1"/>
    </xf>
    <xf numFmtId="0" fontId="23" fillId="4" borderId="19" xfId="4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0" fillId="4" borderId="39" xfId="41" applyBorder="1" applyAlignment="1">
      <alignment horizontal="center"/>
    </xf>
    <xf numFmtId="0" fontId="10" fillId="4" borderId="40" xfId="41" applyBorder="1" applyAlignment="1">
      <alignment horizontal="center" vertical="center" wrapText="1"/>
    </xf>
    <xf numFmtId="45" fontId="10" fillId="4" borderId="40" xfId="41" applyNumberFormat="1" applyBorder="1" applyAlignment="1">
      <alignment horizontal="center" vertical="center" wrapText="1"/>
    </xf>
    <xf numFmtId="49" fontId="10" fillId="4" borderId="41" xfId="41" applyNumberFormat="1" applyBorder="1" applyAlignment="1">
      <alignment horizontal="center" vertical="center" wrapText="1"/>
    </xf>
    <xf numFmtId="49" fontId="10" fillId="4" borderId="17" xfId="41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24.421875" style="0" customWidth="1"/>
    <col min="4" max="4" width="13.00390625" style="0" customWidth="1"/>
    <col min="5" max="5" width="16.00390625" style="0" customWidth="1"/>
    <col min="6" max="6" width="6.421875" style="0" customWidth="1"/>
    <col min="7" max="7" width="8.8515625" style="0" hidden="1" customWidth="1"/>
    <col min="8" max="8" width="7.28125" style="0" hidden="1" customWidth="1"/>
    <col min="9" max="9" width="7.7109375" style="0" customWidth="1"/>
    <col min="10" max="10" width="6.7109375" style="0" hidden="1" customWidth="1"/>
    <col min="11" max="11" width="6.8515625" style="0" hidden="1" customWidth="1"/>
    <col min="12" max="12" width="6.7109375" style="0" customWidth="1"/>
    <col min="13" max="13" width="6.7109375" style="0" hidden="1" customWidth="1"/>
    <col min="14" max="14" width="5.421875" style="0" hidden="1" customWidth="1"/>
    <col min="15" max="15" width="7.00390625" style="0" customWidth="1"/>
    <col min="16" max="16" width="7.28125" style="0" hidden="1" customWidth="1"/>
    <col min="17" max="17" width="5.28125" style="0" hidden="1" customWidth="1"/>
    <col min="18" max="18" width="6.140625" style="0" customWidth="1"/>
    <col min="19" max="19" width="8.421875" style="0" hidden="1" customWidth="1"/>
    <col min="20" max="20" width="7.57421875" style="0" hidden="1" customWidth="1"/>
    <col min="21" max="21" width="6.421875" style="0" customWidth="1"/>
    <col min="22" max="22" width="0.13671875" style="0" hidden="1" customWidth="1"/>
    <col min="23" max="23" width="5.140625" style="0" hidden="1" customWidth="1"/>
    <col min="24" max="24" width="6.8515625" style="0" hidden="1" customWidth="1"/>
    <col min="25" max="25" width="6.00390625" style="0" hidden="1" customWidth="1"/>
    <col min="26" max="26" width="6.140625" style="0" hidden="1" customWidth="1"/>
    <col min="27" max="27" width="6.8515625" style="0" hidden="1" customWidth="1"/>
    <col min="28" max="28" width="8.8515625" style="13" customWidth="1"/>
    <col min="29" max="29" width="8.8515625" style="0" customWidth="1"/>
  </cols>
  <sheetData>
    <row r="1" spans="1:28" ht="21" customHeight="1">
      <c r="A1" s="88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3:5" ht="37.5" customHeight="1" thickBot="1">
      <c r="C2" s="86" t="s">
        <v>71</v>
      </c>
      <c r="D2" s="86"/>
      <c r="E2" s="86"/>
    </row>
    <row r="3" spans="1:28" ht="12.75">
      <c r="A3" s="89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1"/>
    </row>
    <row r="4" spans="1:28" ht="13.5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</row>
    <row r="5" spans="1:28" ht="12.75">
      <c r="A5" s="95" t="s">
        <v>74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</row>
    <row r="6" spans="1:28" ht="13.5" thickBo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</row>
    <row r="7" spans="1:28" ht="14.25">
      <c r="A7" s="85" t="s">
        <v>0</v>
      </c>
      <c r="B7" s="102" t="s">
        <v>1</v>
      </c>
      <c r="C7" s="102" t="s">
        <v>2</v>
      </c>
      <c r="D7" s="104" t="s">
        <v>16</v>
      </c>
      <c r="E7" s="106" t="s">
        <v>3</v>
      </c>
      <c r="F7" s="108" t="s">
        <v>20</v>
      </c>
      <c r="G7" s="110">
        <v>1</v>
      </c>
      <c r="H7" s="111"/>
      <c r="I7" s="112"/>
      <c r="J7" s="21"/>
      <c r="K7" s="118">
        <v>2</v>
      </c>
      <c r="L7" s="119"/>
      <c r="M7" s="120">
        <v>3</v>
      </c>
      <c r="N7" s="121"/>
      <c r="O7" s="122"/>
      <c r="P7" s="123">
        <v>4</v>
      </c>
      <c r="Q7" s="124"/>
      <c r="R7" s="119"/>
      <c r="S7" s="120">
        <v>5</v>
      </c>
      <c r="T7" s="121"/>
      <c r="U7" s="122"/>
      <c r="V7" s="113">
        <v>6</v>
      </c>
      <c r="W7" s="114"/>
      <c r="X7" s="115"/>
      <c r="Y7" s="125">
        <v>7</v>
      </c>
      <c r="Z7" s="126"/>
      <c r="AA7" s="127"/>
      <c r="AB7" s="116" t="s">
        <v>4</v>
      </c>
    </row>
    <row r="8" spans="1:31" ht="47.25" customHeight="1">
      <c r="A8" s="101"/>
      <c r="B8" s="103"/>
      <c r="C8" s="103"/>
      <c r="D8" s="105"/>
      <c r="E8" s="107"/>
      <c r="F8" s="109"/>
      <c r="G8" s="1" t="s">
        <v>5</v>
      </c>
      <c r="H8" s="2" t="s">
        <v>6</v>
      </c>
      <c r="I8" s="3" t="s">
        <v>7</v>
      </c>
      <c r="J8" s="22" t="s">
        <v>5</v>
      </c>
      <c r="K8" s="23" t="s">
        <v>6</v>
      </c>
      <c r="L8" s="24" t="s">
        <v>7</v>
      </c>
      <c r="M8" s="1" t="s">
        <v>5</v>
      </c>
      <c r="N8" s="2" t="s">
        <v>6</v>
      </c>
      <c r="O8" s="3" t="s">
        <v>7</v>
      </c>
      <c r="P8" s="22" t="s">
        <v>5</v>
      </c>
      <c r="Q8" s="23" t="s">
        <v>6</v>
      </c>
      <c r="R8" s="24" t="s">
        <v>7</v>
      </c>
      <c r="S8" s="1" t="s">
        <v>5</v>
      </c>
      <c r="T8" s="2" t="s">
        <v>6</v>
      </c>
      <c r="U8" s="3" t="s">
        <v>7</v>
      </c>
      <c r="V8" s="26" t="s">
        <v>5</v>
      </c>
      <c r="W8" s="23" t="s">
        <v>6</v>
      </c>
      <c r="X8" s="27" t="s">
        <v>7</v>
      </c>
      <c r="Y8" s="17" t="s">
        <v>5</v>
      </c>
      <c r="Z8" s="18" t="s">
        <v>6</v>
      </c>
      <c r="AA8" s="19" t="s">
        <v>7</v>
      </c>
      <c r="AB8" s="117"/>
      <c r="AE8" s="28"/>
    </row>
    <row r="9" spans="1:28" ht="15" customHeight="1">
      <c r="A9" s="15">
        <f>1</f>
        <v>1</v>
      </c>
      <c r="B9" s="8" t="s">
        <v>10</v>
      </c>
      <c r="C9" s="8" t="s">
        <v>19</v>
      </c>
      <c r="D9" s="8" t="s">
        <v>51</v>
      </c>
      <c r="E9" s="11" t="s">
        <v>11</v>
      </c>
      <c r="F9" s="42">
        <v>94</v>
      </c>
      <c r="G9" s="40">
        <v>0.02170138888888889</v>
      </c>
      <c r="H9" s="4">
        <f>SUM(G9*100)/F9</f>
        <v>0.023086583924349886</v>
      </c>
      <c r="I9" s="5">
        <v>3</v>
      </c>
      <c r="J9" s="70">
        <v>0.0171875</v>
      </c>
      <c r="K9" s="67">
        <f aca="true" t="shared" si="0" ref="K9:K15">SUM(J9*100)/F9</f>
        <v>0.01828457446808511</v>
      </c>
      <c r="L9" s="64">
        <v>1</v>
      </c>
      <c r="M9" s="40" t="s">
        <v>56</v>
      </c>
      <c r="N9" s="40" t="s">
        <v>56</v>
      </c>
      <c r="O9" s="5" t="s">
        <v>61</v>
      </c>
      <c r="P9" s="67">
        <v>0.026793981481481485</v>
      </c>
      <c r="Q9" s="66">
        <f aca="true" t="shared" si="1" ref="Q9:Q15">SUM(P9*100)/F9</f>
        <v>0.028504235618597322</v>
      </c>
      <c r="R9" s="72">
        <v>2</v>
      </c>
      <c r="S9" s="40">
        <v>0.01869212962962963</v>
      </c>
      <c r="T9" s="40">
        <f aca="true" t="shared" si="2" ref="T9:T15">SUM(S9*100)/F9</f>
        <v>0.019885244286840034</v>
      </c>
      <c r="U9" s="5">
        <v>1</v>
      </c>
      <c r="V9" s="47"/>
      <c r="W9" s="47"/>
      <c r="X9" s="48"/>
      <c r="Y9" s="12"/>
      <c r="Z9" s="12"/>
      <c r="AA9" s="6"/>
      <c r="AB9" s="16">
        <f aca="true" t="shared" si="3" ref="AB9:AB15">SUM(I9,L9,O9,R9,U9)</f>
        <v>7</v>
      </c>
    </row>
    <row r="10" spans="1:28" ht="15" customHeight="1">
      <c r="A10" s="14">
        <f aca="true" t="shared" si="4" ref="A10:A15">A9+1</f>
        <v>2</v>
      </c>
      <c r="B10" s="7" t="s">
        <v>64</v>
      </c>
      <c r="C10" s="7" t="s">
        <v>9</v>
      </c>
      <c r="D10" s="7" t="s">
        <v>21</v>
      </c>
      <c r="E10" s="9" t="s">
        <v>54</v>
      </c>
      <c r="F10" s="41">
        <v>101</v>
      </c>
      <c r="G10" s="4">
        <v>0.022303240740740738</v>
      </c>
      <c r="H10" s="4">
        <f>SUM(G10*100)/F10</f>
        <v>0.02208241657499083</v>
      </c>
      <c r="I10" s="6">
        <v>2</v>
      </c>
      <c r="J10" s="70">
        <v>0.01851851851851852</v>
      </c>
      <c r="K10" s="67">
        <f t="shared" si="0"/>
        <v>0.018335166850018337</v>
      </c>
      <c r="L10" s="64">
        <v>2</v>
      </c>
      <c r="M10" s="40" t="s">
        <v>56</v>
      </c>
      <c r="N10" s="40" t="s">
        <v>56</v>
      </c>
      <c r="O10" s="6" t="s">
        <v>61</v>
      </c>
      <c r="P10" s="67">
        <v>0.027951388888888887</v>
      </c>
      <c r="Q10" s="66">
        <f t="shared" si="1"/>
        <v>0.027674642464246425</v>
      </c>
      <c r="R10" s="69">
        <v>1</v>
      </c>
      <c r="S10" s="12">
        <v>0.02170138888888889</v>
      </c>
      <c r="T10" s="40">
        <f t="shared" si="2"/>
        <v>0.021486523652365242</v>
      </c>
      <c r="U10" s="6">
        <v>2</v>
      </c>
      <c r="V10" s="47"/>
      <c r="W10" s="47"/>
      <c r="X10" s="48"/>
      <c r="Y10" s="12"/>
      <c r="Z10" s="12"/>
      <c r="AA10" s="6"/>
      <c r="AB10" s="16">
        <f t="shared" si="3"/>
        <v>7</v>
      </c>
    </row>
    <row r="11" spans="1:28" ht="15" customHeight="1">
      <c r="A11" s="14">
        <f t="shared" si="4"/>
        <v>3</v>
      </c>
      <c r="B11" s="7" t="s">
        <v>8</v>
      </c>
      <c r="C11" s="7" t="s">
        <v>65</v>
      </c>
      <c r="D11" s="7" t="s">
        <v>52</v>
      </c>
      <c r="E11" s="9" t="s">
        <v>53</v>
      </c>
      <c r="F11" s="41">
        <v>114</v>
      </c>
      <c r="G11" s="4">
        <v>0.024826388888888887</v>
      </c>
      <c r="H11" s="4">
        <f>SUM(G11*100)/F11</f>
        <v>0.021777534113060427</v>
      </c>
      <c r="I11" s="6">
        <v>1</v>
      </c>
      <c r="J11" s="70">
        <v>0.02225694444444444</v>
      </c>
      <c r="K11" s="67">
        <f t="shared" si="0"/>
        <v>0.019523635477582842</v>
      </c>
      <c r="L11" s="64">
        <v>3</v>
      </c>
      <c r="M11" s="40">
        <v>0.025578703703703704</v>
      </c>
      <c r="N11" s="40">
        <f>SUM(M11*100)/F11</f>
        <v>0.022437459389213776</v>
      </c>
      <c r="O11" s="6">
        <v>1</v>
      </c>
      <c r="P11" s="67">
        <v>0.03935185185185185</v>
      </c>
      <c r="Q11" s="66">
        <f t="shared" si="1"/>
        <v>0.034519168291098114</v>
      </c>
      <c r="R11" s="69" t="s">
        <v>32</v>
      </c>
      <c r="S11" s="12">
        <v>0.026157407407407407</v>
      </c>
      <c r="T11" s="40">
        <f t="shared" si="2"/>
        <v>0.02294509421702404</v>
      </c>
      <c r="U11" s="6">
        <v>3</v>
      </c>
      <c r="V11" s="47"/>
      <c r="W11" s="47"/>
      <c r="X11" s="48"/>
      <c r="Y11" s="12"/>
      <c r="Z11" s="12"/>
      <c r="AA11" s="6"/>
      <c r="AB11" s="16">
        <f t="shared" si="3"/>
        <v>8</v>
      </c>
    </row>
    <row r="12" spans="1:28" ht="15" customHeight="1">
      <c r="A12" s="14">
        <f t="shared" si="4"/>
        <v>4</v>
      </c>
      <c r="B12" s="7" t="s">
        <v>23</v>
      </c>
      <c r="C12" s="7" t="s">
        <v>24</v>
      </c>
      <c r="D12" s="7" t="s">
        <v>21</v>
      </c>
      <c r="E12" s="9" t="s">
        <v>55</v>
      </c>
      <c r="F12" s="41">
        <v>101</v>
      </c>
      <c r="G12" s="4" t="s">
        <v>56</v>
      </c>
      <c r="H12" s="4" t="s">
        <v>56</v>
      </c>
      <c r="I12" s="6" t="s">
        <v>62</v>
      </c>
      <c r="J12" s="70">
        <v>0.021006944444444443</v>
      </c>
      <c r="K12" s="67">
        <f t="shared" si="0"/>
        <v>0.020798954895489545</v>
      </c>
      <c r="L12" s="64">
        <v>4</v>
      </c>
      <c r="M12" s="40">
        <v>0.02534722222222222</v>
      </c>
      <c r="N12" s="40">
        <f>SUM(M12*100)/F12</f>
        <v>0.025096259625962593</v>
      </c>
      <c r="O12" s="6">
        <v>3</v>
      </c>
      <c r="P12" s="67">
        <v>0.03362268518518518</v>
      </c>
      <c r="Q12" s="66">
        <f t="shared" si="1"/>
        <v>0.033289787312064535</v>
      </c>
      <c r="R12" s="69">
        <v>4</v>
      </c>
      <c r="S12" s="12">
        <v>0.026736111111111113</v>
      </c>
      <c r="T12" s="40">
        <f t="shared" si="2"/>
        <v>0.02647139713971397</v>
      </c>
      <c r="U12" s="6">
        <v>6</v>
      </c>
      <c r="V12" s="47"/>
      <c r="W12" s="47"/>
      <c r="X12" s="48"/>
      <c r="Y12" s="12"/>
      <c r="Z12" s="12"/>
      <c r="AA12" s="6"/>
      <c r="AB12" s="16">
        <f t="shared" si="3"/>
        <v>17</v>
      </c>
    </row>
    <row r="13" spans="1:28" ht="15" customHeight="1">
      <c r="A13" s="14">
        <f t="shared" si="4"/>
        <v>5</v>
      </c>
      <c r="B13" s="8" t="s">
        <v>45</v>
      </c>
      <c r="C13" s="8" t="s">
        <v>67</v>
      </c>
      <c r="D13" s="8" t="s">
        <v>51</v>
      </c>
      <c r="E13" s="11" t="s">
        <v>46</v>
      </c>
      <c r="F13" s="43">
        <v>94</v>
      </c>
      <c r="G13" s="40">
        <v>0.022685185185185183</v>
      </c>
      <c r="H13" s="4">
        <f>SUM(G13*100)/F13</f>
        <v>0.024133175728920406</v>
      </c>
      <c r="I13" s="5">
        <v>5</v>
      </c>
      <c r="J13" s="66">
        <v>0.02071759259259259</v>
      </c>
      <c r="K13" s="67">
        <f t="shared" si="0"/>
        <v>0.02203999211977935</v>
      </c>
      <c r="L13" s="65">
        <v>5</v>
      </c>
      <c r="M13" s="40" t="s">
        <v>56</v>
      </c>
      <c r="N13" s="40" t="s">
        <v>56</v>
      </c>
      <c r="O13" s="5" t="s">
        <v>61</v>
      </c>
      <c r="P13" s="66">
        <v>0.028645833333333332</v>
      </c>
      <c r="Q13" s="66">
        <f t="shared" si="1"/>
        <v>0.03047429078014184</v>
      </c>
      <c r="R13" s="82">
        <v>3</v>
      </c>
      <c r="S13" s="40">
        <v>0.02476851851851852</v>
      </c>
      <c r="T13" s="40">
        <f t="shared" si="2"/>
        <v>0.026349487785658002</v>
      </c>
      <c r="U13" s="5">
        <v>5</v>
      </c>
      <c r="V13" s="49"/>
      <c r="W13" s="49"/>
      <c r="X13" s="46"/>
      <c r="Y13" s="34"/>
      <c r="Z13" s="34"/>
      <c r="AA13" s="34"/>
      <c r="AB13" s="16">
        <f t="shared" si="3"/>
        <v>18</v>
      </c>
    </row>
    <row r="14" spans="1:28" ht="15" customHeight="1">
      <c r="A14" s="14">
        <f t="shared" si="4"/>
        <v>6</v>
      </c>
      <c r="B14" s="8" t="s">
        <v>47</v>
      </c>
      <c r="C14" s="8" t="s">
        <v>69</v>
      </c>
      <c r="D14" s="8" t="s">
        <v>58</v>
      </c>
      <c r="E14" s="11" t="s">
        <v>48</v>
      </c>
      <c r="F14" s="42">
        <v>109</v>
      </c>
      <c r="G14" s="40">
        <v>0.027430555555555555</v>
      </c>
      <c r="H14" s="4">
        <f>SUM(G14*100)/F14</f>
        <v>0.02516564729867482</v>
      </c>
      <c r="I14" s="6">
        <v>6</v>
      </c>
      <c r="J14" s="68">
        <v>0.02449074074074074</v>
      </c>
      <c r="K14" s="67">
        <f t="shared" si="0"/>
        <v>0.02246856948691811</v>
      </c>
      <c r="L14" s="64" t="s">
        <v>31</v>
      </c>
      <c r="M14" s="40">
        <v>0.025694444444444447</v>
      </c>
      <c r="N14" s="40">
        <f>SUM(M14*100)/F14</f>
        <v>0.023572884811416922</v>
      </c>
      <c r="O14" s="6">
        <v>2</v>
      </c>
      <c r="P14" s="67">
        <v>0.04027777777777778</v>
      </c>
      <c r="Q14" s="66">
        <f t="shared" si="1"/>
        <v>0.03695208970438328</v>
      </c>
      <c r="R14" s="69">
        <v>7</v>
      </c>
      <c r="S14" s="12">
        <v>0.026875</v>
      </c>
      <c r="T14" s="40">
        <f t="shared" si="2"/>
        <v>0.024655963302752295</v>
      </c>
      <c r="U14" s="6">
        <v>4</v>
      </c>
      <c r="V14" s="47"/>
      <c r="W14" s="47"/>
      <c r="X14" s="48"/>
      <c r="Y14" s="12"/>
      <c r="Z14" s="12"/>
      <c r="AA14" s="6"/>
      <c r="AB14" s="16">
        <f t="shared" si="3"/>
        <v>19</v>
      </c>
    </row>
    <row r="15" spans="1:28" ht="15" customHeight="1">
      <c r="A15" s="14">
        <f t="shared" si="4"/>
        <v>7</v>
      </c>
      <c r="B15" s="8" t="s">
        <v>49</v>
      </c>
      <c r="C15" s="8" t="s">
        <v>68</v>
      </c>
      <c r="D15" s="8" t="s">
        <v>58</v>
      </c>
      <c r="E15" s="11" t="s">
        <v>50</v>
      </c>
      <c r="F15" s="42">
        <v>109</v>
      </c>
      <c r="G15" s="40">
        <v>0.02546296296296296</v>
      </c>
      <c r="H15" s="4">
        <f>SUM(G15*100)/F15</f>
        <v>0.023360516479782534</v>
      </c>
      <c r="I15" s="6">
        <v>4</v>
      </c>
      <c r="J15" s="70">
        <v>0.024479166666666666</v>
      </c>
      <c r="K15" s="67">
        <f t="shared" si="0"/>
        <v>0.02245795107033639</v>
      </c>
      <c r="L15" s="64">
        <v>6</v>
      </c>
      <c r="M15" s="40">
        <v>0.028587962962962964</v>
      </c>
      <c r="N15" s="40">
        <f>SUM(M15*100)/F15</f>
        <v>0.026227488956846755</v>
      </c>
      <c r="O15" s="6">
        <v>4</v>
      </c>
      <c r="P15" s="71">
        <v>0.036458333333333336</v>
      </c>
      <c r="Q15" s="66">
        <f t="shared" si="1"/>
        <v>0.033448012232415905</v>
      </c>
      <c r="R15" s="69">
        <v>5</v>
      </c>
      <c r="S15" s="12">
        <v>0.029629629629629627</v>
      </c>
      <c r="T15" s="40">
        <f t="shared" si="2"/>
        <v>0.027183146449201494</v>
      </c>
      <c r="U15" s="6" t="s">
        <v>31</v>
      </c>
      <c r="V15" s="47"/>
      <c r="W15" s="47"/>
      <c r="X15" s="48"/>
      <c r="Y15" s="12"/>
      <c r="Z15" s="12"/>
      <c r="AA15" s="6"/>
      <c r="AB15" s="16">
        <f t="shared" si="3"/>
        <v>19</v>
      </c>
    </row>
    <row r="16" spans="1:28" ht="15" customHeight="1">
      <c r="A16" s="44">
        <v>8</v>
      </c>
      <c r="B16" s="8" t="s">
        <v>59</v>
      </c>
      <c r="C16" s="81" t="s">
        <v>66</v>
      </c>
      <c r="D16" s="8" t="s">
        <v>60</v>
      </c>
      <c r="E16" s="11" t="s">
        <v>13</v>
      </c>
      <c r="F16" s="74">
        <v>96</v>
      </c>
      <c r="G16" s="75" t="s">
        <v>28</v>
      </c>
      <c r="H16" s="76" t="s">
        <v>28</v>
      </c>
      <c r="I16" s="6" t="s">
        <v>61</v>
      </c>
      <c r="J16" s="75" t="s">
        <v>28</v>
      </c>
      <c r="K16" s="75" t="s">
        <v>28</v>
      </c>
      <c r="L16" s="77" t="s">
        <v>56</v>
      </c>
      <c r="M16" s="75" t="s">
        <v>28</v>
      </c>
      <c r="N16" s="75" t="s">
        <v>28</v>
      </c>
      <c r="O16" s="6" t="s">
        <v>56</v>
      </c>
      <c r="P16" s="78" t="s">
        <v>28</v>
      </c>
      <c r="Q16" s="78" t="s">
        <v>28</v>
      </c>
      <c r="R16" s="79" t="s">
        <v>56</v>
      </c>
      <c r="S16" s="78" t="s">
        <v>28</v>
      </c>
      <c r="T16" s="78" t="s">
        <v>28</v>
      </c>
      <c r="U16" s="6" t="s">
        <v>56</v>
      </c>
      <c r="V16" s="73"/>
      <c r="W16" s="73"/>
      <c r="X16" s="73"/>
      <c r="Y16" s="73"/>
      <c r="Z16" s="73"/>
      <c r="AA16" s="73"/>
      <c r="AB16" s="80">
        <v>36</v>
      </c>
    </row>
    <row r="17" spans="28:30" ht="15" customHeight="1">
      <c r="AB17"/>
      <c r="AD17" t="s">
        <v>63</v>
      </c>
    </row>
    <row r="18" spans="15:28" ht="15" customHeight="1">
      <c r="O18" s="87" t="s">
        <v>72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</row>
    <row r="19" ht="12.75">
      <c r="AB19"/>
    </row>
    <row r="20" spans="15:28" ht="15" customHeight="1">
      <c r="O20" s="87" t="s">
        <v>73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ht="15" customHeight="1">
      <c r="AB21"/>
    </row>
    <row r="22" ht="15" customHeight="1">
      <c r="AB22"/>
    </row>
    <row r="23" ht="15" customHeight="1">
      <c r="AB23"/>
    </row>
    <row r="24" ht="15" customHeight="1">
      <c r="AB24"/>
    </row>
    <row r="26" spans="1:21" ht="14.25">
      <c r="A26" s="51"/>
      <c r="B26" s="52"/>
      <c r="C26" s="52"/>
      <c r="D26" s="52"/>
      <c r="E26" s="53"/>
      <c r="F26" s="56"/>
      <c r="G26" s="57"/>
      <c r="H26" s="58"/>
      <c r="I26" s="59"/>
      <c r="J26" s="60"/>
      <c r="K26" s="61"/>
      <c r="L26" s="56"/>
      <c r="M26" s="62"/>
      <c r="N26" s="62"/>
      <c r="O26" s="63"/>
      <c r="P26" s="62"/>
      <c r="Q26" s="62"/>
      <c r="R26" s="63"/>
      <c r="S26" s="62"/>
      <c r="T26" s="54"/>
      <c r="U26" s="55"/>
    </row>
    <row r="27" spans="1:2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</sheetData>
  <sheetProtection/>
  <mergeCells count="20">
    <mergeCell ref="AB7:AB8"/>
    <mergeCell ref="K7:L7"/>
    <mergeCell ref="M7:O7"/>
    <mergeCell ref="P7:R7"/>
    <mergeCell ref="S7:U7"/>
    <mergeCell ref="Y7:AA7"/>
    <mergeCell ref="E7:E8"/>
    <mergeCell ref="F7:F8"/>
    <mergeCell ref="G7:I7"/>
    <mergeCell ref="V7:X7"/>
    <mergeCell ref="C2:E2"/>
    <mergeCell ref="O18:AB18"/>
    <mergeCell ref="O20:AB20"/>
    <mergeCell ref="A1:AB1"/>
    <mergeCell ref="A3:AB4"/>
    <mergeCell ref="A5:AB6"/>
    <mergeCell ref="A7:A8"/>
    <mergeCell ref="B7:B8"/>
    <mergeCell ref="C7:C8"/>
    <mergeCell ref="D7:D8"/>
  </mergeCells>
  <printOptions/>
  <pageMargins left="0.7874015748031497" right="0.7874015748031497" top="0.53" bottom="0.984251968503937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12.140625" style="0" customWidth="1"/>
    <col min="4" max="4" width="16.00390625" style="0" customWidth="1"/>
    <col min="5" max="5" width="8.8515625" style="0" hidden="1" customWidth="1"/>
    <col min="6" max="6" width="8.8515625" style="0" customWidth="1"/>
    <col min="7" max="9" width="8.8515625" style="0" hidden="1" customWidth="1"/>
    <col min="10" max="10" width="8.57421875" style="0" customWidth="1"/>
    <col min="11" max="11" width="8.57421875" style="0" hidden="1" customWidth="1"/>
    <col min="12" max="12" width="8.57421875" style="0" customWidth="1"/>
    <col min="13" max="13" width="8.57421875" style="0" hidden="1" customWidth="1"/>
    <col min="14" max="14" width="8.57421875" style="0" customWidth="1"/>
    <col min="15" max="15" width="8.57421875" style="0" hidden="1" customWidth="1"/>
    <col min="16" max="16" width="8.57421875" style="0" customWidth="1"/>
    <col min="17" max="17" width="8.8515625" style="0" customWidth="1"/>
  </cols>
  <sheetData>
    <row r="1" ht="6" customHeight="1"/>
    <row r="2" spans="2:16" ht="28.5" customHeight="1" thickBot="1">
      <c r="B2" s="129" t="s">
        <v>70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7" ht="12.75">
      <c r="A3" s="131" t="s">
        <v>18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133"/>
      <c r="M3" s="133"/>
      <c r="N3" s="133"/>
      <c r="O3" s="133"/>
      <c r="P3" s="133"/>
      <c r="Q3" s="134"/>
    </row>
    <row r="4" spans="1:17" ht="13.5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137"/>
      <c r="M4" s="137"/>
      <c r="N4" s="137"/>
      <c r="O4" s="137"/>
      <c r="P4" s="137"/>
      <c r="Q4" s="138"/>
    </row>
    <row r="5" spans="1:17" ht="12.75">
      <c r="A5" s="139" t="s">
        <v>35</v>
      </c>
      <c r="B5" s="140"/>
      <c r="C5" s="140"/>
      <c r="D5" s="140"/>
      <c r="E5" s="140"/>
      <c r="F5" s="140"/>
      <c r="G5" s="140"/>
      <c r="H5" s="140"/>
      <c r="I5" s="140"/>
      <c r="J5" s="140"/>
      <c r="K5" s="133"/>
      <c r="L5" s="133"/>
      <c r="M5" s="133"/>
      <c r="N5" s="133"/>
      <c r="O5" s="133"/>
      <c r="P5" s="133"/>
      <c r="Q5" s="134"/>
    </row>
    <row r="6" spans="1:17" ht="13.5" thickBo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37"/>
      <c r="L6" s="137"/>
      <c r="M6" s="137"/>
      <c r="N6" s="137"/>
      <c r="O6" s="137"/>
      <c r="P6" s="137"/>
      <c r="Q6" s="138"/>
    </row>
    <row r="7" spans="1:17" ht="14.25" customHeight="1">
      <c r="A7" s="144" t="s">
        <v>0</v>
      </c>
      <c r="B7" s="145" t="s">
        <v>1</v>
      </c>
      <c r="C7" s="146" t="s">
        <v>16</v>
      </c>
      <c r="D7" s="147" t="s">
        <v>3</v>
      </c>
      <c r="E7" s="143">
        <v>1</v>
      </c>
      <c r="F7" s="128"/>
      <c r="G7" s="83"/>
      <c r="H7" s="143">
        <v>2</v>
      </c>
      <c r="I7" s="128"/>
      <c r="J7" s="128"/>
      <c r="K7" s="128">
        <v>3</v>
      </c>
      <c r="L7" s="128"/>
      <c r="M7" s="128">
        <v>4</v>
      </c>
      <c r="N7" s="128"/>
      <c r="O7" s="128">
        <v>5</v>
      </c>
      <c r="P7" s="128"/>
      <c r="Q7" s="84"/>
    </row>
    <row r="8" spans="1:17" ht="54">
      <c r="A8" s="85"/>
      <c r="B8" s="102"/>
      <c r="C8" s="104"/>
      <c r="D8" s="148"/>
      <c r="E8" s="2" t="s">
        <v>27</v>
      </c>
      <c r="F8" s="37" t="s">
        <v>7</v>
      </c>
      <c r="G8" s="45" t="s">
        <v>5</v>
      </c>
      <c r="H8" s="36" t="s">
        <v>5</v>
      </c>
      <c r="I8" s="2" t="s">
        <v>27</v>
      </c>
      <c r="J8" s="37" t="s">
        <v>7</v>
      </c>
      <c r="K8" s="2" t="s">
        <v>27</v>
      </c>
      <c r="L8" s="37" t="s">
        <v>7</v>
      </c>
      <c r="M8" s="2" t="s">
        <v>27</v>
      </c>
      <c r="N8" s="37" t="s">
        <v>7</v>
      </c>
      <c r="O8" s="2" t="s">
        <v>27</v>
      </c>
      <c r="P8" s="37" t="s">
        <v>7</v>
      </c>
      <c r="Q8" s="35" t="s">
        <v>4</v>
      </c>
    </row>
    <row r="9" spans="1:17" ht="15" customHeight="1">
      <c r="A9" s="14">
        <f>1</f>
        <v>1</v>
      </c>
      <c r="B9" s="8" t="s">
        <v>25</v>
      </c>
      <c r="C9" s="8" t="s">
        <v>12</v>
      </c>
      <c r="D9" s="11" t="s">
        <v>17</v>
      </c>
      <c r="E9" s="31">
        <v>1</v>
      </c>
      <c r="F9" s="5">
        <v>1</v>
      </c>
      <c r="G9" s="34"/>
      <c r="H9" s="34"/>
      <c r="I9" s="33"/>
      <c r="J9" s="39">
        <v>1</v>
      </c>
      <c r="K9" s="39"/>
      <c r="L9" s="39">
        <v>1</v>
      </c>
      <c r="M9" s="39"/>
      <c r="N9" s="39">
        <v>1</v>
      </c>
      <c r="O9" s="39"/>
      <c r="P9" s="39" t="s">
        <v>57</v>
      </c>
      <c r="Q9" s="35">
        <f aca="true" t="shared" si="0" ref="Q9:Q16">SUM(F9:P9)</f>
        <v>4</v>
      </c>
    </row>
    <row r="10" spans="1:17" ht="15" customHeight="1">
      <c r="A10" s="14">
        <f aca="true" t="shared" si="1" ref="A10:A16">A9+1</f>
        <v>2</v>
      </c>
      <c r="B10" s="8" t="s">
        <v>14</v>
      </c>
      <c r="C10" s="8" t="s">
        <v>12</v>
      </c>
      <c r="D10" s="11" t="s">
        <v>36</v>
      </c>
      <c r="E10" s="30">
        <v>2</v>
      </c>
      <c r="F10" s="6">
        <v>2</v>
      </c>
      <c r="G10" s="20"/>
      <c r="H10" s="10"/>
      <c r="I10" s="33"/>
      <c r="J10" s="38" t="s">
        <v>30</v>
      </c>
      <c r="K10" s="38"/>
      <c r="L10" s="38">
        <v>2</v>
      </c>
      <c r="M10" s="38"/>
      <c r="N10" s="38">
        <v>2</v>
      </c>
      <c r="O10" s="38"/>
      <c r="P10" s="38">
        <v>1</v>
      </c>
      <c r="Q10" s="35">
        <f t="shared" si="0"/>
        <v>7</v>
      </c>
    </row>
    <row r="11" spans="1:17" ht="15" customHeight="1">
      <c r="A11" s="14">
        <f t="shared" si="1"/>
        <v>3</v>
      </c>
      <c r="B11" s="8" t="s">
        <v>15</v>
      </c>
      <c r="C11" s="8" t="s">
        <v>12</v>
      </c>
      <c r="D11" s="11" t="s">
        <v>43</v>
      </c>
      <c r="E11" s="31">
        <v>4</v>
      </c>
      <c r="F11" s="5">
        <v>3</v>
      </c>
      <c r="G11" s="25"/>
      <c r="H11" s="10"/>
      <c r="I11" s="33"/>
      <c r="J11" s="39">
        <v>2</v>
      </c>
      <c r="K11" s="39"/>
      <c r="L11" s="39" t="s">
        <v>33</v>
      </c>
      <c r="M11" s="39"/>
      <c r="N11" s="39">
        <v>4</v>
      </c>
      <c r="O11" s="39"/>
      <c r="P11" s="39">
        <v>4</v>
      </c>
      <c r="Q11" s="35">
        <f t="shared" si="0"/>
        <v>13</v>
      </c>
    </row>
    <row r="12" spans="1:17" ht="15" customHeight="1">
      <c r="A12" s="14">
        <f t="shared" si="1"/>
        <v>4</v>
      </c>
      <c r="B12" s="8" t="s">
        <v>39</v>
      </c>
      <c r="C12" s="8" t="s">
        <v>12</v>
      </c>
      <c r="D12" s="11" t="s">
        <v>42</v>
      </c>
      <c r="E12" s="31" t="s">
        <v>28</v>
      </c>
      <c r="F12" s="5" t="s">
        <v>29</v>
      </c>
      <c r="G12" s="34"/>
      <c r="H12" s="34"/>
      <c r="I12" s="33"/>
      <c r="J12" s="39">
        <v>4</v>
      </c>
      <c r="K12" s="39"/>
      <c r="L12" s="39">
        <v>3</v>
      </c>
      <c r="M12" s="39"/>
      <c r="N12" s="39">
        <v>3</v>
      </c>
      <c r="O12" s="39"/>
      <c r="P12" s="39">
        <v>3</v>
      </c>
      <c r="Q12" s="35">
        <f t="shared" si="0"/>
        <v>13</v>
      </c>
    </row>
    <row r="13" spans="1:17" ht="15" customHeight="1">
      <c r="A13" s="14">
        <f t="shared" si="1"/>
        <v>5</v>
      </c>
      <c r="B13" s="8" t="s">
        <v>40</v>
      </c>
      <c r="C13" s="8" t="s">
        <v>12</v>
      </c>
      <c r="D13" s="11" t="s">
        <v>44</v>
      </c>
      <c r="E13" s="31" t="s">
        <v>28</v>
      </c>
      <c r="F13" s="5">
        <v>4</v>
      </c>
      <c r="G13" s="25"/>
      <c r="H13" s="5"/>
      <c r="I13" s="33"/>
      <c r="J13" s="39" t="s">
        <v>32</v>
      </c>
      <c r="K13" s="39"/>
      <c r="L13" s="39">
        <v>6</v>
      </c>
      <c r="M13" s="39"/>
      <c r="N13" s="39">
        <v>5</v>
      </c>
      <c r="O13" s="39"/>
      <c r="P13" s="39">
        <v>5</v>
      </c>
      <c r="Q13" s="35">
        <f t="shared" si="0"/>
        <v>20</v>
      </c>
    </row>
    <row r="14" spans="1:17" ht="15" customHeight="1">
      <c r="A14" s="14">
        <f t="shared" si="1"/>
        <v>6</v>
      </c>
      <c r="B14" s="8" t="s">
        <v>38</v>
      </c>
      <c r="C14" s="8" t="s">
        <v>12</v>
      </c>
      <c r="D14" s="5" t="s">
        <v>13</v>
      </c>
      <c r="E14" s="31">
        <v>3</v>
      </c>
      <c r="F14" s="5">
        <v>6</v>
      </c>
      <c r="G14" s="34"/>
      <c r="H14" s="34"/>
      <c r="I14" s="33"/>
      <c r="J14" s="39">
        <v>5</v>
      </c>
      <c r="K14" s="39"/>
      <c r="L14" s="39">
        <v>5</v>
      </c>
      <c r="M14" s="39"/>
      <c r="N14" s="39" t="s">
        <v>34</v>
      </c>
      <c r="O14" s="39"/>
      <c r="P14" s="39">
        <v>6</v>
      </c>
      <c r="Q14" s="35">
        <f t="shared" si="0"/>
        <v>22</v>
      </c>
    </row>
    <row r="15" spans="1:17" ht="15" customHeight="1">
      <c r="A15" s="14">
        <f t="shared" si="1"/>
        <v>7</v>
      </c>
      <c r="B15" s="8" t="s">
        <v>22</v>
      </c>
      <c r="C15" s="8" t="s">
        <v>12</v>
      </c>
      <c r="D15" s="11" t="s">
        <v>41</v>
      </c>
      <c r="E15" s="31" t="s">
        <v>28</v>
      </c>
      <c r="F15" s="5">
        <v>7</v>
      </c>
      <c r="G15" s="25"/>
      <c r="H15" s="5"/>
      <c r="I15" s="33"/>
      <c r="J15" s="39">
        <v>7</v>
      </c>
      <c r="K15" s="39"/>
      <c r="L15" s="39" t="s">
        <v>34</v>
      </c>
      <c r="M15" s="39"/>
      <c r="N15" s="39">
        <v>7</v>
      </c>
      <c r="O15" s="39"/>
      <c r="P15" s="39">
        <v>7</v>
      </c>
      <c r="Q15" s="35">
        <f t="shared" si="0"/>
        <v>28</v>
      </c>
    </row>
    <row r="16" spans="1:17" ht="15" customHeight="1">
      <c r="A16" s="14">
        <f t="shared" si="1"/>
        <v>8</v>
      </c>
      <c r="B16" s="8" t="s">
        <v>37</v>
      </c>
      <c r="C16" s="8" t="s">
        <v>12</v>
      </c>
      <c r="D16" s="11" t="s">
        <v>26</v>
      </c>
      <c r="E16" s="30" t="s">
        <v>28</v>
      </c>
      <c r="F16" s="6" t="s">
        <v>34</v>
      </c>
      <c r="G16" s="25"/>
      <c r="H16" s="10"/>
      <c r="I16" s="33"/>
      <c r="J16" s="38">
        <v>8</v>
      </c>
      <c r="K16" s="38"/>
      <c r="L16" s="38">
        <v>7</v>
      </c>
      <c r="M16" s="38"/>
      <c r="N16" s="38">
        <v>6</v>
      </c>
      <c r="O16" s="38"/>
      <c r="P16" s="38">
        <v>8</v>
      </c>
      <c r="Q16" s="35">
        <f t="shared" si="0"/>
        <v>29</v>
      </c>
    </row>
    <row r="17" spans="4:17" ht="12.75">
      <c r="D17" s="29"/>
      <c r="E17" s="32"/>
      <c r="Q17" s="50"/>
    </row>
    <row r="19" spans="14:17" ht="12.75">
      <c r="N19" s="87" t="s">
        <v>72</v>
      </c>
      <c r="O19" s="87"/>
      <c r="P19" s="87"/>
      <c r="Q19" s="87"/>
    </row>
    <row r="21" spans="14:17" ht="12.75">
      <c r="N21" s="87" t="s">
        <v>73</v>
      </c>
      <c r="O21" s="87"/>
      <c r="P21" s="87"/>
      <c r="Q21" s="87"/>
    </row>
  </sheetData>
  <sheetProtection/>
  <mergeCells count="14">
    <mergeCell ref="B7:B8"/>
    <mergeCell ref="C7:C8"/>
    <mergeCell ref="D7:D8"/>
    <mergeCell ref="H7:J7"/>
    <mergeCell ref="K7:L7"/>
    <mergeCell ref="B2:P2"/>
    <mergeCell ref="N19:Q19"/>
    <mergeCell ref="N21:Q21"/>
    <mergeCell ref="M7:N7"/>
    <mergeCell ref="O7:P7"/>
    <mergeCell ref="A3:Q4"/>
    <mergeCell ref="A5:Q6"/>
    <mergeCell ref="E7:F7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htm</dc:creator>
  <cp:keywords/>
  <dc:description/>
  <cp:lastModifiedBy>htm</cp:lastModifiedBy>
  <cp:lastPrinted>2010-05-02T11:07:19Z</cp:lastPrinted>
  <dcterms:created xsi:type="dcterms:W3CDTF">2008-05-03T15:13:13Z</dcterms:created>
  <dcterms:modified xsi:type="dcterms:W3CDTF">1981-02-01T01:27:28Z</dcterms:modified>
  <cp:category/>
  <cp:version/>
  <cp:contentType/>
  <cp:contentStatus/>
</cp:coreProperties>
</file>